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activeTab="1"/>
  </bookViews>
  <sheets>
    <sheet name="P" sheetId="1" r:id="rId1"/>
    <sheet name="I" sheetId="2" r:id="rId2"/>
  </sheets>
  <calcPr calcId="145621"/>
</workbook>
</file>

<file path=xl/calcChain.xml><?xml version="1.0" encoding="utf-8"?>
<calcChain xmlns="http://schemas.openxmlformats.org/spreadsheetml/2006/main">
  <c r="E3" i="2" l="1"/>
  <c r="E2" i="1" l="1"/>
  <c r="C2" i="1"/>
  <c r="B2" i="1"/>
  <c r="B2" i="2" l="1"/>
  <c r="C2" i="2" s="1"/>
  <c r="F2" i="1" l="1"/>
  <c r="G2" i="1" s="1"/>
  <c r="B3" i="1" s="1"/>
  <c r="C3" i="1" s="1"/>
  <c r="F2" i="2"/>
  <c r="G2" i="2" s="1"/>
  <c r="B3" i="2" s="1"/>
  <c r="C3" i="2" s="1"/>
  <c r="D4" i="2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3" i="2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F3" i="2" l="1"/>
  <c r="G3" i="2" s="1"/>
  <c r="B4" i="2" s="1"/>
  <c r="E3" i="1"/>
  <c r="F3" i="1" s="1"/>
  <c r="C4" i="2" l="1"/>
  <c r="E4" i="2" s="1"/>
  <c r="G3" i="1"/>
  <c r="B4" i="1" s="1"/>
  <c r="C4" i="1" l="1"/>
  <c r="E4" i="1" s="1"/>
  <c r="F4" i="1" s="1"/>
  <c r="G4" i="1" s="1"/>
  <c r="B5" i="1" s="1"/>
  <c r="C5" i="1" s="1"/>
  <c r="F4" i="2"/>
  <c r="G4" i="2" s="1"/>
  <c r="B5" i="2" s="1"/>
  <c r="C5" i="2" l="1"/>
  <c r="E5" i="2" s="1"/>
  <c r="E5" i="1"/>
  <c r="F5" i="1" l="1"/>
  <c r="G5" i="1" s="1"/>
  <c r="B6" i="1" s="1"/>
  <c r="C6" i="1" s="1"/>
  <c r="F5" i="2"/>
  <c r="G5" i="2" s="1"/>
  <c r="B6" i="2" s="1"/>
  <c r="C6" i="2" l="1"/>
  <c r="E6" i="2" s="1"/>
  <c r="E6" i="1"/>
  <c r="F6" i="1" l="1"/>
  <c r="G6" i="1" s="1"/>
  <c r="B7" i="1" s="1"/>
  <c r="C7" i="1" s="1"/>
  <c r="F6" i="2" l="1"/>
  <c r="G6" i="2" s="1"/>
  <c r="B7" i="2" s="1"/>
  <c r="C7" i="2" s="1"/>
  <c r="E7" i="2" s="1"/>
  <c r="E7" i="1"/>
  <c r="F7" i="1" l="1"/>
  <c r="G7" i="1" s="1"/>
  <c r="B8" i="1" s="1"/>
  <c r="C8" i="1" s="1"/>
  <c r="F7" i="2" l="1"/>
  <c r="G7" i="2" s="1"/>
  <c r="B8" i="2" s="1"/>
  <c r="C8" i="2" s="1"/>
  <c r="E8" i="2" s="1"/>
  <c r="E8" i="1"/>
  <c r="F8" i="2" l="1"/>
  <c r="G8" i="2" s="1"/>
  <c r="B9" i="2" s="1"/>
  <c r="C9" i="2" s="1"/>
  <c r="E9" i="2" s="1"/>
  <c r="F8" i="1"/>
  <c r="G8" i="1" s="1"/>
  <c r="B9" i="1" s="1"/>
  <c r="C9" i="1" s="1"/>
  <c r="F9" i="2" l="1"/>
  <c r="G9" i="2" s="1"/>
  <c r="B10" i="2" s="1"/>
  <c r="C10" i="2" s="1"/>
  <c r="E10" i="2" s="1"/>
  <c r="E9" i="1"/>
  <c r="F10" i="2" l="1"/>
  <c r="G10" i="2" s="1"/>
  <c r="B11" i="2" s="1"/>
  <c r="F9" i="1"/>
  <c r="G9" i="1" s="1"/>
  <c r="B10" i="1" s="1"/>
  <c r="C10" i="1" s="1"/>
  <c r="C11" i="2" l="1"/>
  <c r="E11" i="2" s="1"/>
  <c r="E10" i="1"/>
  <c r="F10" i="1" l="1"/>
  <c r="G10" i="1" s="1"/>
  <c r="B11" i="1" s="1"/>
  <c r="C11" i="1" s="1"/>
  <c r="F11" i="2" l="1"/>
  <c r="G11" i="2" s="1"/>
  <c r="B12" i="2" s="1"/>
  <c r="C12" i="2" s="1"/>
  <c r="E12" i="2" s="1"/>
  <c r="E11" i="1"/>
  <c r="F11" i="1" l="1"/>
  <c r="G11" i="1" s="1"/>
  <c r="B12" i="1" s="1"/>
  <c r="C12" i="1" s="1"/>
  <c r="F12" i="2" l="1"/>
  <c r="G12" i="2" s="1"/>
  <c r="B13" i="2" s="1"/>
  <c r="C13" i="2" s="1"/>
  <c r="E13" i="2" s="1"/>
  <c r="E12" i="1"/>
  <c r="F12" i="1" l="1"/>
  <c r="G12" i="1" s="1"/>
  <c r="B13" i="1" s="1"/>
  <c r="C13" i="1" s="1"/>
  <c r="F13" i="2" l="1"/>
  <c r="G13" i="2" s="1"/>
  <c r="B14" i="2" s="1"/>
  <c r="C14" i="2" s="1"/>
  <c r="E14" i="2" s="1"/>
  <c r="E13" i="1"/>
  <c r="F13" i="1" l="1"/>
  <c r="G13" i="1" s="1"/>
  <c r="B14" i="1" s="1"/>
  <c r="C14" i="1" s="1"/>
  <c r="F14" i="2" l="1"/>
  <c r="G14" i="2" s="1"/>
  <c r="B15" i="2" s="1"/>
  <c r="C15" i="2" s="1"/>
  <c r="E15" i="2" s="1"/>
  <c r="E14" i="1"/>
  <c r="F14" i="1" l="1"/>
  <c r="G14" i="1" s="1"/>
  <c r="B15" i="1" s="1"/>
  <c r="C15" i="1" s="1"/>
  <c r="F15" i="2" l="1"/>
  <c r="G15" i="2" s="1"/>
  <c r="B16" i="2" s="1"/>
  <c r="C16" i="2" s="1"/>
  <c r="E16" i="2" s="1"/>
  <c r="E15" i="1"/>
  <c r="F15" i="1" l="1"/>
  <c r="G15" i="1" s="1"/>
  <c r="B16" i="1" s="1"/>
  <c r="C16" i="1" s="1"/>
  <c r="F16" i="2" l="1"/>
  <c r="G16" i="2" s="1"/>
  <c r="B17" i="2" s="1"/>
  <c r="C17" i="2" s="1"/>
  <c r="E17" i="2" s="1"/>
  <c r="E16" i="1"/>
  <c r="F16" i="1" l="1"/>
  <c r="G16" i="1" s="1"/>
  <c r="B17" i="1" s="1"/>
  <c r="C17" i="1" s="1"/>
  <c r="F17" i="2" l="1"/>
  <c r="G17" i="2" s="1"/>
  <c r="B18" i="2" s="1"/>
  <c r="C18" i="2" s="1"/>
  <c r="E18" i="2" s="1"/>
  <c r="E17" i="1"/>
  <c r="F17" i="1" l="1"/>
  <c r="G17" i="1" s="1"/>
  <c r="B18" i="1" s="1"/>
  <c r="C18" i="1" s="1"/>
  <c r="F18" i="2" l="1"/>
  <c r="G18" i="2" s="1"/>
  <c r="B19" i="2" s="1"/>
  <c r="C19" i="2" s="1"/>
  <c r="E19" i="2" s="1"/>
  <c r="E18" i="1"/>
  <c r="F18" i="1" l="1"/>
  <c r="G18" i="1" s="1"/>
  <c r="B19" i="1" s="1"/>
  <c r="C19" i="1" s="1"/>
  <c r="F19" i="2" l="1"/>
  <c r="G19" i="2" s="1"/>
  <c r="B20" i="2" s="1"/>
  <c r="C20" i="2" s="1"/>
  <c r="E20" i="2" s="1"/>
  <c r="E19" i="1"/>
  <c r="F19" i="1" l="1"/>
  <c r="G19" i="1" s="1"/>
  <c r="B20" i="1" s="1"/>
  <c r="C20" i="1" s="1"/>
  <c r="F20" i="2" l="1"/>
  <c r="G20" i="2" s="1"/>
  <c r="B21" i="2" s="1"/>
  <c r="C21" i="2" s="1"/>
  <c r="E21" i="2" s="1"/>
  <c r="E20" i="1"/>
  <c r="F20" i="1" l="1"/>
  <c r="G20" i="1" s="1"/>
  <c r="B21" i="1" s="1"/>
  <c r="C21" i="1" s="1"/>
  <c r="F21" i="2" l="1"/>
  <c r="G21" i="2" s="1"/>
  <c r="B22" i="2" s="1"/>
  <c r="C22" i="2" s="1"/>
  <c r="E22" i="2" s="1"/>
  <c r="E21" i="1"/>
  <c r="F21" i="1" l="1"/>
  <c r="G21" i="1" s="1"/>
  <c r="B22" i="1" s="1"/>
  <c r="C22" i="1" s="1"/>
  <c r="F22" i="2" l="1"/>
  <c r="G22" i="2" s="1"/>
  <c r="B23" i="2" s="1"/>
  <c r="C23" i="2" s="1"/>
  <c r="E23" i="2" s="1"/>
  <c r="E22" i="1"/>
  <c r="F22" i="1" l="1"/>
  <c r="G22" i="1" s="1"/>
  <c r="B23" i="1" s="1"/>
  <c r="C23" i="1" s="1"/>
  <c r="F23" i="2" l="1"/>
  <c r="G23" i="2" s="1"/>
  <c r="B24" i="2" s="1"/>
  <c r="C24" i="2" s="1"/>
  <c r="E24" i="2" s="1"/>
  <c r="E23" i="1"/>
  <c r="F23" i="1" l="1"/>
  <c r="G23" i="1" s="1"/>
  <c r="B24" i="1" s="1"/>
  <c r="C24" i="1" s="1"/>
  <c r="F24" i="2" l="1"/>
  <c r="G24" i="2" s="1"/>
  <c r="B25" i="2" s="1"/>
  <c r="C25" i="2" s="1"/>
  <c r="E25" i="2" s="1"/>
  <c r="E24" i="1"/>
  <c r="F24" i="1" l="1"/>
  <c r="G24" i="1" s="1"/>
  <c r="B25" i="1" s="1"/>
  <c r="C25" i="1" s="1"/>
  <c r="F25" i="2" l="1"/>
  <c r="G25" i="2" s="1"/>
  <c r="B26" i="2" s="1"/>
  <c r="C26" i="2" s="1"/>
  <c r="E26" i="2" s="1"/>
  <c r="E25" i="1"/>
  <c r="F25" i="1" l="1"/>
  <c r="G25" i="1" s="1"/>
  <c r="B26" i="1" s="1"/>
  <c r="C26" i="1" l="1"/>
  <c r="E26" i="1" s="1"/>
  <c r="F26" i="1" s="1"/>
  <c r="G26" i="1" s="1"/>
  <c r="B27" i="1" s="1"/>
  <c r="F26" i="2"/>
  <c r="G26" i="2" s="1"/>
  <c r="B27" i="2" s="1"/>
  <c r="C27" i="2" s="1"/>
  <c r="E27" i="2" s="1"/>
  <c r="C27" i="1" l="1"/>
  <c r="E27" i="1" s="1"/>
  <c r="F27" i="1" s="1"/>
  <c r="G27" i="1" s="1"/>
  <c r="B28" i="1" s="1"/>
  <c r="C28" i="1" l="1"/>
  <c r="E28" i="1" s="1"/>
  <c r="F28" i="1" s="1"/>
  <c r="G28" i="1" s="1"/>
  <c r="B29" i="1" s="1"/>
  <c r="F27" i="2"/>
  <c r="G27" i="2" s="1"/>
  <c r="B28" i="2" s="1"/>
  <c r="C28" i="2" s="1"/>
  <c r="E28" i="2" s="1"/>
  <c r="C29" i="1" l="1"/>
  <c r="E29" i="1" s="1"/>
  <c r="F29" i="1" s="1"/>
  <c r="G29" i="1" s="1"/>
  <c r="B30" i="1" s="1"/>
  <c r="C30" i="1" l="1"/>
  <c r="E30" i="1" s="1"/>
  <c r="F30" i="1" s="1"/>
  <c r="G30" i="1" s="1"/>
  <c r="B31" i="1" s="1"/>
  <c r="F28" i="2"/>
  <c r="G28" i="2" s="1"/>
  <c r="B29" i="2" s="1"/>
  <c r="C29" i="2" s="1"/>
  <c r="E29" i="2" s="1"/>
  <c r="C31" i="1" l="1"/>
  <c r="E31" i="1" s="1"/>
  <c r="F31" i="1" s="1"/>
  <c r="G31" i="1" s="1"/>
  <c r="B32" i="1" s="1"/>
  <c r="C32" i="1" l="1"/>
  <c r="E32" i="1" s="1"/>
  <c r="F32" i="1" s="1"/>
  <c r="G32" i="1" s="1"/>
  <c r="B33" i="1" s="1"/>
  <c r="F29" i="2"/>
  <c r="G29" i="2" s="1"/>
  <c r="B30" i="2" s="1"/>
  <c r="C30" i="2" s="1"/>
  <c r="E30" i="2" s="1"/>
  <c r="C33" i="1" l="1"/>
  <c r="E33" i="1" s="1"/>
  <c r="F33" i="1" s="1"/>
  <c r="G33" i="1" s="1"/>
  <c r="B34" i="1" s="1"/>
  <c r="F30" i="2"/>
  <c r="G30" i="2" s="1"/>
  <c r="B31" i="2" s="1"/>
  <c r="C31" i="2" s="1"/>
  <c r="E31" i="2" s="1"/>
  <c r="C34" i="1" l="1"/>
  <c r="E34" i="1" s="1"/>
  <c r="F34" i="1" s="1"/>
  <c r="G34" i="1" s="1"/>
  <c r="B35" i="1" s="1"/>
  <c r="C35" i="1" l="1"/>
  <c r="E35" i="1" s="1"/>
  <c r="F35" i="1" s="1"/>
  <c r="G35" i="1" s="1"/>
  <c r="B36" i="1" s="1"/>
  <c r="F31" i="2"/>
  <c r="G31" i="2" s="1"/>
  <c r="B32" i="2" s="1"/>
  <c r="C32" i="2" s="1"/>
  <c r="E32" i="2" s="1"/>
  <c r="C36" i="1" l="1"/>
  <c r="E36" i="1" s="1"/>
  <c r="F36" i="1" s="1"/>
  <c r="G36" i="1" s="1"/>
  <c r="B37" i="1" s="1"/>
  <c r="F32" i="2"/>
  <c r="G32" i="2" s="1"/>
  <c r="B33" i="2" s="1"/>
  <c r="C33" i="2" s="1"/>
  <c r="E33" i="2" s="1"/>
  <c r="C37" i="1" l="1"/>
  <c r="E37" i="1" s="1"/>
  <c r="F37" i="1" s="1"/>
  <c r="G37" i="1" s="1"/>
  <c r="B38" i="1" s="1"/>
  <c r="C38" i="1" l="1"/>
  <c r="E38" i="1" s="1"/>
  <c r="F38" i="1" s="1"/>
  <c r="G38" i="1" s="1"/>
  <c r="B39" i="1" s="1"/>
  <c r="F33" i="2"/>
  <c r="G33" i="2" s="1"/>
  <c r="B34" i="2" s="1"/>
  <c r="C34" i="2" s="1"/>
  <c r="E34" i="2" s="1"/>
  <c r="C39" i="1" l="1"/>
  <c r="E39" i="1" s="1"/>
  <c r="F39" i="1" s="1"/>
  <c r="G39" i="1" s="1"/>
  <c r="B40" i="1" s="1"/>
  <c r="C40" i="1" l="1"/>
  <c r="E40" i="1" s="1"/>
  <c r="F40" i="1" s="1"/>
  <c r="G40" i="1" s="1"/>
  <c r="B41" i="1" s="1"/>
  <c r="F34" i="2"/>
  <c r="G34" i="2" s="1"/>
  <c r="B35" i="2" s="1"/>
  <c r="C35" i="2" s="1"/>
  <c r="E35" i="2" s="1"/>
  <c r="C41" i="1" l="1"/>
  <c r="E41" i="1" s="1"/>
  <c r="F41" i="1" s="1"/>
  <c r="G41" i="1" s="1"/>
  <c r="B42" i="1" s="1"/>
  <c r="C42" i="1" l="1"/>
  <c r="E42" i="1" s="1"/>
  <c r="F42" i="1" s="1"/>
  <c r="G42" i="1" s="1"/>
  <c r="B43" i="1" s="1"/>
  <c r="F35" i="2"/>
  <c r="G35" i="2" s="1"/>
  <c r="B36" i="2" s="1"/>
  <c r="C36" i="2" s="1"/>
  <c r="E36" i="2" s="1"/>
  <c r="C43" i="1" l="1"/>
  <c r="E43" i="1" s="1"/>
  <c r="F43" i="1" s="1"/>
  <c r="G43" i="1" s="1"/>
  <c r="B44" i="1" s="1"/>
  <c r="C44" i="1" l="1"/>
  <c r="E44" i="1" s="1"/>
  <c r="F44" i="1" s="1"/>
  <c r="G44" i="1" s="1"/>
  <c r="B45" i="1" s="1"/>
  <c r="F36" i="2"/>
  <c r="G36" i="2" s="1"/>
  <c r="B37" i="2" s="1"/>
  <c r="C37" i="2" s="1"/>
  <c r="E37" i="2" s="1"/>
  <c r="C45" i="1" l="1"/>
  <c r="E45" i="1" s="1"/>
  <c r="F45" i="1" s="1"/>
  <c r="G45" i="1" s="1"/>
  <c r="B46" i="1" s="1"/>
  <c r="C46" i="1" l="1"/>
  <c r="E46" i="1" s="1"/>
  <c r="F46" i="1" s="1"/>
  <c r="G46" i="1" s="1"/>
  <c r="B47" i="1" s="1"/>
  <c r="F37" i="2"/>
  <c r="G37" i="2" s="1"/>
  <c r="B38" i="2" s="1"/>
  <c r="C38" i="2" s="1"/>
  <c r="E38" i="2" s="1"/>
  <c r="C47" i="1" l="1"/>
  <c r="E47" i="1" s="1"/>
  <c r="F47" i="1" s="1"/>
  <c r="G47" i="1" s="1"/>
  <c r="B48" i="1" s="1"/>
  <c r="C48" i="1" l="1"/>
  <c r="E48" i="1" s="1"/>
  <c r="F48" i="1" s="1"/>
  <c r="G48" i="1" s="1"/>
  <c r="B49" i="1" s="1"/>
  <c r="F38" i="2"/>
  <c r="G38" i="2" s="1"/>
  <c r="B39" i="2" s="1"/>
  <c r="C39" i="2" s="1"/>
  <c r="E39" i="2" s="1"/>
  <c r="C49" i="1" l="1"/>
  <c r="E49" i="1" s="1"/>
  <c r="F49" i="1" s="1"/>
  <c r="G49" i="1" s="1"/>
  <c r="B50" i="1" s="1"/>
  <c r="C50" i="1" l="1"/>
  <c r="E50" i="1" s="1"/>
  <c r="F50" i="1" s="1"/>
  <c r="G50" i="1" s="1"/>
  <c r="B51" i="1" s="1"/>
  <c r="F39" i="2"/>
  <c r="G39" i="2" s="1"/>
  <c r="B40" i="2" s="1"/>
  <c r="C40" i="2" s="1"/>
  <c r="E40" i="2" s="1"/>
  <c r="C51" i="1" l="1"/>
  <c r="E51" i="1" s="1"/>
  <c r="F51" i="1" s="1"/>
  <c r="G51" i="1" s="1"/>
  <c r="B52" i="1" s="1"/>
  <c r="C52" i="1" l="1"/>
  <c r="E52" i="1" s="1"/>
  <c r="F52" i="1" s="1"/>
  <c r="G52" i="1" s="1"/>
  <c r="B53" i="1" s="1"/>
  <c r="F40" i="2"/>
  <c r="G40" i="2" s="1"/>
  <c r="B41" i="2" s="1"/>
  <c r="C41" i="2" s="1"/>
  <c r="E41" i="2" s="1"/>
  <c r="C53" i="1" l="1"/>
  <c r="E53" i="1" s="1"/>
  <c r="F53" i="1" s="1"/>
  <c r="G53" i="1" s="1"/>
  <c r="B54" i="1" s="1"/>
  <c r="C54" i="1" l="1"/>
  <c r="E54" i="1" s="1"/>
  <c r="F54" i="1" s="1"/>
  <c r="G54" i="1" s="1"/>
  <c r="B55" i="1" s="1"/>
  <c r="F41" i="2"/>
  <c r="G41" i="2" s="1"/>
  <c r="B42" i="2" s="1"/>
  <c r="C42" i="2" s="1"/>
  <c r="E42" i="2" s="1"/>
  <c r="C55" i="1" l="1"/>
  <c r="E55" i="1" s="1"/>
  <c r="F55" i="1" s="1"/>
  <c r="G55" i="1" s="1"/>
  <c r="B56" i="1" s="1"/>
  <c r="C56" i="1" l="1"/>
  <c r="E56" i="1" s="1"/>
  <c r="F56" i="1" s="1"/>
  <c r="G56" i="1" s="1"/>
  <c r="B57" i="1" s="1"/>
  <c r="F42" i="2"/>
  <c r="G42" i="2" s="1"/>
  <c r="B43" i="2" s="1"/>
  <c r="C43" i="2" s="1"/>
  <c r="E43" i="2" s="1"/>
  <c r="C57" i="1" l="1"/>
  <c r="E57" i="1" s="1"/>
  <c r="F57" i="1" s="1"/>
  <c r="G57" i="1" s="1"/>
  <c r="B58" i="1" s="1"/>
  <c r="C58" i="1" l="1"/>
  <c r="E58" i="1" s="1"/>
  <c r="F58" i="1" s="1"/>
  <c r="G58" i="1" s="1"/>
  <c r="B59" i="1" s="1"/>
  <c r="F43" i="2"/>
  <c r="G43" i="2" s="1"/>
  <c r="B44" i="2" s="1"/>
  <c r="C44" i="2" s="1"/>
  <c r="E44" i="2" s="1"/>
  <c r="C59" i="1" l="1"/>
  <c r="E59" i="1" s="1"/>
  <c r="F59" i="1" s="1"/>
  <c r="G59" i="1" s="1"/>
  <c r="B60" i="1" s="1"/>
  <c r="C60" i="1" l="1"/>
  <c r="E60" i="1" s="1"/>
  <c r="F60" i="1" s="1"/>
  <c r="G60" i="1" s="1"/>
  <c r="B61" i="1" s="1"/>
  <c r="F44" i="2"/>
  <c r="G44" i="2" s="1"/>
  <c r="B45" i="2" s="1"/>
  <c r="C45" i="2" s="1"/>
  <c r="E45" i="2" s="1"/>
  <c r="C61" i="1" l="1"/>
  <c r="E61" i="1" s="1"/>
  <c r="F61" i="1" s="1"/>
  <c r="G61" i="1" s="1"/>
  <c r="B62" i="1" s="1"/>
  <c r="C62" i="1" l="1"/>
  <c r="E62" i="1" s="1"/>
  <c r="F62" i="1" s="1"/>
  <c r="G62" i="1" s="1"/>
  <c r="B63" i="1" s="1"/>
  <c r="F45" i="2"/>
  <c r="G45" i="2" s="1"/>
  <c r="B46" i="2" s="1"/>
  <c r="C46" i="2" s="1"/>
  <c r="E46" i="2" s="1"/>
  <c r="C63" i="1" l="1"/>
  <c r="E63" i="1" s="1"/>
  <c r="F63" i="1" s="1"/>
  <c r="G63" i="1" s="1"/>
  <c r="B64" i="1" s="1"/>
  <c r="C64" i="1" s="1"/>
  <c r="F46" i="2" l="1"/>
  <c r="G46" i="2" s="1"/>
  <c r="B47" i="2" s="1"/>
  <c r="C47" i="2" s="1"/>
  <c r="E47" i="2" s="1"/>
  <c r="E64" i="1"/>
  <c r="F64" i="1" l="1"/>
  <c r="G64" i="1" s="1"/>
  <c r="B65" i="1" s="1"/>
  <c r="C65" i="1" l="1"/>
  <c r="E65" i="1" s="1"/>
  <c r="F65" i="1" s="1"/>
  <c r="G65" i="1" s="1"/>
  <c r="B66" i="1" s="1"/>
  <c r="F47" i="2"/>
  <c r="G47" i="2" s="1"/>
  <c r="B48" i="2" s="1"/>
  <c r="C48" i="2" s="1"/>
  <c r="E48" i="2" s="1"/>
  <c r="C66" i="1" l="1"/>
  <c r="E66" i="1" s="1"/>
  <c r="F66" i="1" s="1"/>
  <c r="G66" i="1" s="1"/>
  <c r="B67" i="1" s="1"/>
  <c r="C67" i="1" l="1"/>
  <c r="E67" i="1" s="1"/>
  <c r="F67" i="1" s="1"/>
  <c r="G67" i="1" s="1"/>
  <c r="B68" i="1" s="1"/>
  <c r="F48" i="2"/>
  <c r="G48" i="2" s="1"/>
  <c r="B49" i="2" s="1"/>
  <c r="C49" i="2" s="1"/>
  <c r="E49" i="2" s="1"/>
  <c r="C68" i="1" l="1"/>
  <c r="E68" i="1" s="1"/>
  <c r="F68" i="1" s="1"/>
  <c r="G68" i="1" s="1"/>
  <c r="B69" i="1" s="1"/>
  <c r="C69" i="1" l="1"/>
  <c r="E69" i="1" s="1"/>
  <c r="F69" i="1" s="1"/>
  <c r="G69" i="1" s="1"/>
  <c r="B70" i="1" s="1"/>
  <c r="F49" i="2"/>
  <c r="G49" i="2" s="1"/>
  <c r="B50" i="2" s="1"/>
  <c r="C50" i="2" s="1"/>
  <c r="E50" i="2" s="1"/>
  <c r="C70" i="1" l="1"/>
  <c r="E70" i="1" s="1"/>
  <c r="F70" i="1" s="1"/>
  <c r="G70" i="1" s="1"/>
  <c r="B71" i="1" s="1"/>
  <c r="C71" i="1" l="1"/>
  <c r="E71" i="1" s="1"/>
  <c r="F71" i="1" s="1"/>
  <c r="G71" i="1" s="1"/>
  <c r="B72" i="1" s="1"/>
  <c r="C72" i="1" s="1"/>
  <c r="F50" i="2"/>
  <c r="G50" i="2" s="1"/>
  <c r="B51" i="2" s="1"/>
  <c r="C51" i="2" s="1"/>
  <c r="E51" i="2" s="1"/>
  <c r="E72" i="1" l="1"/>
  <c r="F51" i="2" l="1"/>
  <c r="G51" i="2" s="1"/>
  <c r="B52" i="2" s="1"/>
  <c r="C52" i="2" s="1"/>
  <c r="E52" i="2" s="1"/>
  <c r="F72" i="1"/>
  <c r="G72" i="1" s="1"/>
  <c r="B73" i="1" s="1"/>
  <c r="C73" i="1" l="1"/>
  <c r="E73" i="1" s="1"/>
  <c r="F73" i="1" s="1"/>
  <c r="G73" i="1" s="1"/>
  <c r="B74" i="1" s="1"/>
  <c r="F52" i="2"/>
  <c r="G52" i="2" s="1"/>
  <c r="B53" i="2" s="1"/>
  <c r="C53" i="2" s="1"/>
  <c r="E53" i="2" s="1"/>
  <c r="C74" i="1" l="1"/>
  <c r="E74" i="1" s="1"/>
  <c r="F74" i="1" s="1"/>
  <c r="G74" i="1" s="1"/>
  <c r="B75" i="1" s="1"/>
  <c r="F53" i="2"/>
  <c r="G53" i="2" s="1"/>
  <c r="B54" i="2" s="1"/>
  <c r="C54" i="2" s="1"/>
  <c r="E54" i="2" s="1"/>
  <c r="C75" i="1" l="1"/>
  <c r="E75" i="1" s="1"/>
  <c r="F75" i="1" s="1"/>
  <c r="G75" i="1" s="1"/>
  <c r="B76" i="1" s="1"/>
  <c r="C76" i="1" s="1"/>
  <c r="F54" i="2" l="1"/>
  <c r="G54" i="2" s="1"/>
  <c r="B55" i="2" s="1"/>
  <c r="C55" i="2" s="1"/>
  <c r="E55" i="2" s="1"/>
  <c r="E76" i="1"/>
  <c r="F76" i="1" l="1"/>
  <c r="G76" i="1" s="1"/>
  <c r="B77" i="1" s="1"/>
  <c r="C77" i="1" l="1"/>
  <c r="E77" i="1" s="1"/>
  <c r="F77" i="1" s="1"/>
  <c r="G77" i="1" s="1"/>
  <c r="B78" i="1" s="1"/>
  <c r="C78" i="1" s="1"/>
  <c r="F55" i="2"/>
  <c r="G55" i="2" s="1"/>
  <c r="B56" i="2" s="1"/>
  <c r="C56" i="2" s="1"/>
  <c r="E56" i="2" s="1"/>
  <c r="E78" i="1" l="1"/>
  <c r="F56" i="2" l="1"/>
  <c r="G56" i="2" s="1"/>
  <c r="B57" i="2" s="1"/>
  <c r="C57" i="2" s="1"/>
  <c r="E57" i="2" s="1"/>
  <c r="F78" i="1"/>
  <c r="G78" i="1" s="1"/>
  <c r="B79" i="1" s="1"/>
  <c r="C79" i="1" l="1"/>
  <c r="E79" i="1" s="1"/>
  <c r="F79" i="1" s="1"/>
  <c r="G79" i="1" s="1"/>
  <c r="B80" i="1" s="1"/>
  <c r="C80" i="1" l="1"/>
  <c r="E80" i="1" s="1"/>
  <c r="F80" i="1" s="1"/>
  <c r="G80" i="1" s="1"/>
  <c r="B81" i="1" s="1"/>
  <c r="F57" i="2"/>
  <c r="G57" i="2" s="1"/>
  <c r="B58" i="2" s="1"/>
  <c r="C58" i="2" s="1"/>
  <c r="E58" i="2" s="1"/>
  <c r="C81" i="1" l="1"/>
  <c r="E81" i="1" s="1"/>
  <c r="F81" i="1" s="1"/>
  <c r="G81" i="1" s="1"/>
  <c r="B82" i="1" s="1"/>
  <c r="C82" i="1" l="1"/>
  <c r="E82" i="1" s="1"/>
  <c r="F82" i="1" s="1"/>
  <c r="G82" i="1" s="1"/>
  <c r="B83" i="1" s="1"/>
  <c r="F58" i="2"/>
  <c r="G58" i="2" s="1"/>
  <c r="B59" i="2" s="1"/>
  <c r="C59" i="2" s="1"/>
  <c r="E59" i="2" s="1"/>
  <c r="C83" i="1" l="1"/>
  <c r="E83" i="1" s="1"/>
  <c r="F83" i="1" s="1"/>
  <c r="G83" i="1" s="1"/>
  <c r="B84" i="1" s="1"/>
  <c r="C84" i="1" l="1"/>
  <c r="E84" i="1" s="1"/>
  <c r="F84" i="1" s="1"/>
  <c r="G84" i="1" s="1"/>
  <c r="B85" i="1" s="1"/>
  <c r="F59" i="2"/>
  <c r="G59" i="2" s="1"/>
  <c r="B60" i="2" s="1"/>
  <c r="C60" i="2" s="1"/>
  <c r="E60" i="2" s="1"/>
  <c r="C85" i="1" l="1"/>
  <c r="E85" i="1" s="1"/>
  <c r="F85" i="1" s="1"/>
  <c r="G85" i="1" s="1"/>
  <c r="B86" i="1" s="1"/>
  <c r="C86" i="1" s="1"/>
  <c r="F60" i="2" l="1"/>
  <c r="G60" i="2" s="1"/>
  <c r="B61" i="2" s="1"/>
  <c r="C61" i="2" s="1"/>
  <c r="E61" i="2" s="1"/>
  <c r="E86" i="1"/>
  <c r="F86" i="1" l="1"/>
  <c r="G86" i="1" s="1"/>
  <c r="B87" i="1" s="1"/>
  <c r="C87" i="1" l="1"/>
  <c r="E87" i="1" s="1"/>
  <c r="F87" i="1" s="1"/>
  <c r="G87" i="1" s="1"/>
  <c r="B88" i="1" s="1"/>
  <c r="C88" i="1" s="1"/>
  <c r="F61" i="2"/>
  <c r="G61" i="2" s="1"/>
  <c r="B62" i="2" s="1"/>
  <c r="C62" i="2" s="1"/>
  <c r="E62" i="2" s="1"/>
  <c r="E88" i="1" l="1"/>
  <c r="F62" i="2" l="1"/>
  <c r="G62" i="2" s="1"/>
  <c r="B63" i="2" s="1"/>
  <c r="C63" i="2" s="1"/>
  <c r="E63" i="2" s="1"/>
  <c r="F88" i="1"/>
  <c r="G88" i="1" s="1"/>
  <c r="B89" i="1" s="1"/>
  <c r="C89" i="1" l="1"/>
  <c r="E89" i="1" s="1"/>
  <c r="F89" i="1" s="1"/>
  <c r="G89" i="1" s="1"/>
  <c r="B90" i="1" s="1"/>
  <c r="C90" i="1" l="1"/>
  <c r="E90" i="1" s="1"/>
  <c r="F90" i="1" s="1"/>
  <c r="G90" i="1" s="1"/>
  <c r="B91" i="1" s="1"/>
  <c r="F63" i="2"/>
  <c r="G63" i="2" s="1"/>
  <c r="B64" i="2" s="1"/>
  <c r="C64" i="2" s="1"/>
  <c r="E64" i="2" s="1"/>
  <c r="C91" i="1" l="1"/>
  <c r="E91" i="1" s="1"/>
  <c r="F91" i="1" s="1"/>
  <c r="G91" i="1" s="1"/>
  <c r="B92" i="1" s="1"/>
  <c r="C92" i="1" l="1"/>
  <c r="E92" i="1" s="1"/>
  <c r="F92" i="1" s="1"/>
  <c r="G92" i="1" s="1"/>
  <c r="B93" i="1" s="1"/>
  <c r="F64" i="2"/>
  <c r="G64" i="2" s="1"/>
  <c r="B65" i="2" s="1"/>
  <c r="C65" i="2" s="1"/>
  <c r="E65" i="2" s="1"/>
  <c r="C93" i="1" l="1"/>
  <c r="E93" i="1" s="1"/>
  <c r="F93" i="1" s="1"/>
  <c r="G93" i="1" s="1"/>
  <c r="B94" i="1" s="1"/>
  <c r="C94" i="1" l="1"/>
  <c r="E94" i="1" s="1"/>
  <c r="F94" i="1" s="1"/>
  <c r="G94" i="1" s="1"/>
  <c r="B95" i="1" s="1"/>
  <c r="F65" i="2"/>
  <c r="G65" i="2" s="1"/>
  <c r="B66" i="2" s="1"/>
  <c r="C66" i="2" s="1"/>
  <c r="E66" i="2" s="1"/>
  <c r="C95" i="1" l="1"/>
  <c r="E95" i="1" s="1"/>
  <c r="F95" i="1" s="1"/>
  <c r="G95" i="1" s="1"/>
  <c r="B96" i="1" s="1"/>
  <c r="C96" i="1" l="1"/>
  <c r="E96" i="1" s="1"/>
  <c r="F96" i="1" s="1"/>
  <c r="G96" i="1" s="1"/>
  <c r="B97" i="1" s="1"/>
  <c r="F66" i="2"/>
  <c r="G66" i="2" s="1"/>
  <c r="B67" i="2" s="1"/>
  <c r="C67" i="2" s="1"/>
  <c r="E67" i="2" s="1"/>
  <c r="C97" i="1" l="1"/>
  <c r="E97" i="1" s="1"/>
  <c r="F97" i="1" s="1"/>
  <c r="G97" i="1" s="1"/>
  <c r="B98" i="1" s="1"/>
  <c r="C98" i="1" l="1"/>
  <c r="E98" i="1" s="1"/>
  <c r="F98" i="1" s="1"/>
  <c r="G98" i="1" s="1"/>
  <c r="B99" i="1" s="1"/>
  <c r="F67" i="2"/>
  <c r="G67" i="2" s="1"/>
  <c r="B68" i="2" s="1"/>
  <c r="C68" i="2" s="1"/>
  <c r="E68" i="2" s="1"/>
  <c r="C99" i="1" l="1"/>
  <c r="E99" i="1" s="1"/>
  <c r="F99" i="1" s="1"/>
  <c r="G99" i="1" s="1"/>
  <c r="B100" i="1" s="1"/>
  <c r="C100" i="1" l="1"/>
  <c r="E100" i="1" s="1"/>
  <c r="F100" i="1" s="1"/>
  <c r="G100" i="1" s="1"/>
  <c r="B101" i="1" s="1"/>
  <c r="F68" i="2"/>
  <c r="G68" i="2" s="1"/>
  <c r="B69" i="2" s="1"/>
  <c r="C69" i="2" s="1"/>
  <c r="E69" i="2" s="1"/>
  <c r="C101" i="1" l="1"/>
  <c r="E101" i="1" s="1"/>
  <c r="F101" i="1" s="1"/>
  <c r="G101" i="1" s="1"/>
  <c r="B102" i="1" s="1"/>
  <c r="C102" i="1" l="1"/>
  <c r="E102" i="1" s="1"/>
  <c r="F102" i="1" s="1"/>
  <c r="G102" i="1" s="1"/>
  <c r="F69" i="2"/>
  <c r="G69" i="2" s="1"/>
  <c r="B70" i="2" s="1"/>
  <c r="C70" i="2" s="1"/>
  <c r="E70" i="2" s="1"/>
  <c r="F70" i="2" l="1"/>
  <c r="G70" i="2" s="1"/>
  <c r="B71" i="2" s="1"/>
  <c r="C71" i="2" s="1"/>
  <c r="E71" i="2" s="1"/>
  <c r="F71" i="2" l="1"/>
  <c r="G71" i="2" s="1"/>
  <c r="B72" i="2" s="1"/>
  <c r="C72" i="2" s="1"/>
  <c r="E72" i="2" s="1"/>
  <c r="F72" i="2" l="1"/>
  <c r="G72" i="2" s="1"/>
  <c r="B73" i="2" s="1"/>
  <c r="C73" i="2" s="1"/>
  <c r="E73" i="2" s="1"/>
  <c r="F73" i="2" l="1"/>
  <c r="G73" i="2" s="1"/>
  <c r="B74" i="2" s="1"/>
  <c r="C74" i="2" s="1"/>
  <c r="E74" i="2" s="1"/>
  <c r="F74" i="2" l="1"/>
  <c r="G74" i="2" s="1"/>
  <c r="B75" i="2" s="1"/>
  <c r="C75" i="2" s="1"/>
  <c r="E75" i="2" s="1"/>
  <c r="F75" i="2" l="1"/>
  <c r="G75" i="2" s="1"/>
  <c r="B76" i="2" s="1"/>
  <c r="C76" i="2" s="1"/>
  <c r="E76" i="2" s="1"/>
  <c r="F76" i="2" l="1"/>
  <c r="G76" i="2" s="1"/>
  <c r="B77" i="2" s="1"/>
  <c r="C77" i="2" s="1"/>
  <c r="E77" i="2" s="1"/>
  <c r="F77" i="2" l="1"/>
  <c r="G77" i="2" s="1"/>
  <c r="B78" i="2" s="1"/>
  <c r="C78" i="2" s="1"/>
  <c r="E78" i="2" s="1"/>
  <c r="F78" i="2" l="1"/>
  <c r="G78" i="2" s="1"/>
  <c r="B79" i="2" s="1"/>
  <c r="C79" i="2" s="1"/>
  <c r="E79" i="2" s="1"/>
  <c r="F79" i="2" l="1"/>
  <c r="G79" i="2" s="1"/>
  <c r="B80" i="2" s="1"/>
  <c r="C80" i="2" s="1"/>
  <c r="E80" i="2" s="1"/>
  <c r="F80" i="2" l="1"/>
  <c r="G80" i="2" s="1"/>
  <c r="B81" i="2" s="1"/>
  <c r="C81" i="2" s="1"/>
  <c r="E81" i="2" s="1"/>
  <c r="F81" i="2" l="1"/>
  <c r="G81" i="2" s="1"/>
  <c r="B82" i="2" s="1"/>
  <c r="C82" i="2" s="1"/>
  <c r="E82" i="2" s="1"/>
  <c r="F82" i="2" l="1"/>
  <c r="G82" i="2" s="1"/>
  <c r="B83" i="2" s="1"/>
  <c r="C83" i="2" s="1"/>
  <c r="E83" i="2" s="1"/>
  <c r="F83" i="2" l="1"/>
  <c r="G83" i="2" s="1"/>
  <c r="B84" i="2" s="1"/>
  <c r="C84" i="2" s="1"/>
  <c r="E84" i="2" s="1"/>
  <c r="F84" i="2" l="1"/>
  <c r="G84" i="2" s="1"/>
  <c r="B85" i="2" s="1"/>
  <c r="C85" i="2" s="1"/>
  <c r="E85" i="2" s="1"/>
  <c r="F85" i="2" l="1"/>
  <c r="G85" i="2" s="1"/>
  <c r="B86" i="2" s="1"/>
  <c r="C86" i="2" s="1"/>
  <c r="E86" i="2" s="1"/>
  <c r="F86" i="2" l="1"/>
  <c r="G86" i="2" s="1"/>
  <c r="B87" i="2" s="1"/>
  <c r="C87" i="2" s="1"/>
  <c r="E87" i="2" s="1"/>
  <c r="F87" i="2" l="1"/>
  <c r="G87" i="2" s="1"/>
  <c r="B88" i="2" s="1"/>
  <c r="C88" i="2" s="1"/>
  <c r="E88" i="2" s="1"/>
  <c r="F88" i="2" l="1"/>
  <c r="G88" i="2" s="1"/>
  <c r="B89" i="2" s="1"/>
  <c r="C89" i="2" s="1"/>
  <c r="E89" i="2" s="1"/>
  <c r="F89" i="2" l="1"/>
  <c r="G89" i="2" s="1"/>
  <c r="B90" i="2" s="1"/>
  <c r="C90" i="2" s="1"/>
  <c r="E90" i="2" s="1"/>
  <c r="F90" i="2" l="1"/>
  <c r="G90" i="2" s="1"/>
  <c r="B91" i="2" s="1"/>
  <c r="C91" i="2" s="1"/>
  <c r="E91" i="2" s="1"/>
  <c r="F91" i="2" l="1"/>
  <c r="G91" i="2" s="1"/>
  <c r="B92" i="2" s="1"/>
  <c r="C92" i="2" s="1"/>
  <c r="E92" i="2" s="1"/>
  <c r="F92" i="2" l="1"/>
  <c r="G92" i="2" s="1"/>
  <c r="B93" i="2" s="1"/>
  <c r="C93" i="2" s="1"/>
  <c r="E93" i="2" s="1"/>
  <c r="F93" i="2" l="1"/>
  <c r="G93" i="2" s="1"/>
  <c r="B94" i="2" s="1"/>
  <c r="C94" i="2" s="1"/>
  <c r="E94" i="2" s="1"/>
  <c r="F94" i="2" l="1"/>
  <c r="G94" i="2" s="1"/>
  <c r="B95" i="2" s="1"/>
  <c r="C95" i="2" s="1"/>
  <c r="E95" i="2" s="1"/>
  <c r="F95" i="2" l="1"/>
  <c r="G95" i="2" s="1"/>
  <c r="B96" i="2" s="1"/>
  <c r="C96" i="2" s="1"/>
  <c r="E96" i="2" s="1"/>
  <c r="F96" i="2" l="1"/>
  <c r="G96" i="2" s="1"/>
  <c r="B97" i="2" s="1"/>
  <c r="C97" i="2" s="1"/>
  <c r="E97" i="2" s="1"/>
  <c r="F97" i="2" l="1"/>
  <c r="G97" i="2" s="1"/>
  <c r="B98" i="2" s="1"/>
  <c r="C98" i="2" s="1"/>
  <c r="E98" i="2" s="1"/>
  <c r="F98" i="2" l="1"/>
  <c r="G98" i="2" s="1"/>
  <c r="B99" i="2" s="1"/>
  <c r="C99" i="2" s="1"/>
  <c r="E99" i="2" s="1"/>
  <c r="F99" i="2" l="1"/>
  <c r="G99" i="2" s="1"/>
  <c r="B100" i="2" s="1"/>
  <c r="C100" i="2" s="1"/>
  <c r="E100" i="2" s="1"/>
  <c r="F100" i="2" l="1"/>
  <c r="G100" i="2" s="1"/>
  <c r="B101" i="2" s="1"/>
  <c r="C101" i="2" s="1"/>
  <c r="E101" i="2" s="1"/>
  <c r="F101" i="2" l="1"/>
  <c r="G101" i="2" s="1"/>
  <c r="B102" i="2" s="1"/>
  <c r="C102" i="2" s="1"/>
  <c r="E102" i="2" s="1"/>
  <c r="F102" i="2" l="1"/>
  <c r="G102" i="2" s="1"/>
</calcChain>
</file>

<file path=xl/comments1.xml><?xml version="1.0" encoding="utf-8"?>
<comments xmlns="http://schemas.openxmlformats.org/spreadsheetml/2006/main">
  <authors>
    <author>Eligio Greco</author>
  </authors>
  <commentList>
    <comment ref="A1" authorId="0">
      <text>
        <r>
          <rPr>
            <sz val="9"/>
            <color indexed="81"/>
            <rFont val="Tahoma"/>
            <charset val="1"/>
          </rPr>
          <t>Tempo di Campionamento</t>
        </r>
      </text>
    </comment>
    <comment ref="B1" authorId="0">
      <text>
        <r>
          <rPr>
            <sz val="9"/>
            <color indexed="81"/>
            <rFont val="Tahoma"/>
            <family val="2"/>
          </rPr>
          <t>Livello dell'Acqua letto
nel Serbatoio in cm</t>
        </r>
      </text>
    </comment>
    <comment ref="C1" authorId="0">
      <text>
        <r>
          <rPr>
            <sz val="9"/>
            <color indexed="81"/>
            <rFont val="Tahoma"/>
            <family val="2"/>
          </rPr>
          <t xml:space="preserve">Errore in cm:
differenza tra SetPoint e Livello Letto
</t>
        </r>
      </text>
    </comment>
    <comment ref="D1" authorId="0">
      <text>
        <r>
          <rPr>
            <sz val="9"/>
            <color indexed="81"/>
            <rFont val="Tahoma"/>
            <family val="2"/>
          </rPr>
          <t>Valore dei Litri di Acqua/sec che escono dal rubinetto in basso al serbatoio</t>
        </r>
      </text>
    </comment>
    <comment ref="E1" authorId="0">
      <text>
        <r>
          <rPr>
            <sz val="9"/>
            <color indexed="81"/>
            <rFont val="Tahoma"/>
            <family val="2"/>
          </rPr>
          <t>Regolazione percentuale della Pompa attuata dal Proporzionale</t>
        </r>
      </text>
    </comment>
    <comment ref="F1" authorId="0">
      <text>
        <r>
          <rPr>
            <sz val="9"/>
            <color indexed="81"/>
            <rFont val="Tahoma"/>
            <family val="2"/>
          </rPr>
          <t xml:space="preserve">Litri/sec della pompa in base alla regolazione attuata in funzione della portata max.
</t>
        </r>
      </text>
    </comment>
    <comment ref="G1" authorId="0">
      <text>
        <r>
          <rPr>
            <sz val="9"/>
            <color indexed="81"/>
            <rFont val="Tahoma"/>
            <family val="2"/>
          </rPr>
          <t>Differenza tra Acqua Uscente e Acqua Entrante nel serbatoio</t>
        </r>
      </text>
    </comment>
  </commentList>
</comments>
</file>

<file path=xl/comments2.xml><?xml version="1.0" encoding="utf-8"?>
<comments xmlns="http://schemas.openxmlformats.org/spreadsheetml/2006/main">
  <authors>
    <author>Eligio Greco</author>
  </authors>
  <commentList>
    <comment ref="A1" authorId="0">
      <text>
        <r>
          <rPr>
            <sz val="9"/>
            <color indexed="81"/>
            <rFont val="Tahoma"/>
            <charset val="1"/>
          </rPr>
          <t>Tempo di Campionamento</t>
        </r>
      </text>
    </comment>
    <comment ref="B1" authorId="0">
      <text>
        <r>
          <rPr>
            <sz val="9"/>
            <color indexed="81"/>
            <rFont val="Tahoma"/>
            <family val="2"/>
          </rPr>
          <t>Livello dell'Acqua letto
nel Serbatoio in cm</t>
        </r>
      </text>
    </comment>
    <comment ref="C1" authorId="0">
      <text>
        <r>
          <rPr>
            <sz val="9"/>
            <color indexed="81"/>
            <rFont val="Tahoma"/>
            <family val="2"/>
          </rPr>
          <t xml:space="preserve">Errore in cm:
differenza tra SetPoint e Livello Letto
</t>
        </r>
      </text>
    </comment>
    <comment ref="D1" authorId="0">
      <text>
        <r>
          <rPr>
            <sz val="9"/>
            <color indexed="81"/>
            <rFont val="Tahoma"/>
            <family val="2"/>
          </rPr>
          <t>Valore dei Litri di Acqua/sec che escono dal rubinetto in basso al serbatoio</t>
        </r>
      </text>
    </comment>
    <comment ref="E1" authorId="0">
      <text>
        <r>
          <rPr>
            <sz val="9"/>
            <color indexed="81"/>
            <rFont val="Tahoma"/>
            <family val="2"/>
          </rPr>
          <t>Regolazione percentuale della Pompa attuata dall'Integrale</t>
        </r>
      </text>
    </comment>
    <comment ref="F1" authorId="0">
      <text>
        <r>
          <rPr>
            <sz val="9"/>
            <color indexed="81"/>
            <rFont val="Tahoma"/>
            <family val="2"/>
          </rPr>
          <t xml:space="preserve">Litri/sec della pompa in base alla regolazione attuata in funzione della portata max.
</t>
        </r>
      </text>
    </comment>
    <comment ref="G1" authorId="0">
      <text>
        <r>
          <rPr>
            <sz val="9"/>
            <color indexed="81"/>
            <rFont val="Tahoma"/>
            <family val="2"/>
          </rPr>
          <t>Differenza tra Acqua Uscente e Acqua Entrante nel serbatoio</t>
        </r>
      </text>
    </comment>
  </commentList>
</comments>
</file>

<file path=xl/sharedStrings.xml><?xml version="1.0" encoding="utf-8"?>
<sst xmlns="http://schemas.openxmlformats.org/spreadsheetml/2006/main" count="22" uniqueCount="14">
  <si>
    <t>Diff.  Out-In</t>
  </si>
  <si>
    <t>kP</t>
  </si>
  <si>
    <t>Tempo (s)</t>
  </si>
  <si>
    <t>Liv. Acqua (cm)</t>
  </si>
  <si>
    <t>Errore (cm)</t>
  </si>
  <si>
    <t>lt/s Usc. Rub. (lt)</t>
  </si>
  <si>
    <t>lt/s Pompa (lt/s)</t>
  </si>
  <si>
    <t>kI</t>
  </si>
  <si>
    <t>Portata Max Pompa (Lt/s)</t>
  </si>
  <si>
    <t>SetPoint (cm)</t>
  </si>
  <si>
    <t>Coefficiente Proporzionale</t>
  </si>
  <si>
    <t>Coefficiente Integrale</t>
  </si>
  <si>
    <t>Reg. Pompa P (%)</t>
  </si>
  <si>
    <t>Reg. Pompa I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</si>
</sst>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center"/>
    </xf>
    <xf numFmtId="0" fontId="2" fillId="0" borderId="0" xfId="0" applyFont="1" applyAlignment="1">
      <alignment vertical="center"/>
    </xf>
    <xf numFmtId="4" fontId="5" fillId="0" borderId="0" xfId="0" applyNumberFormat="1" applyFont="1" applyAlignment="1">
      <alignment horizontal="left"/>
    </xf>
    <xf numFmtId="1" fontId="0" fillId="3" borderId="0" xfId="0" applyNumberFormat="1" applyFill="1" applyAlignment="1">
      <alignment horizontal="center"/>
    </xf>
    <xf numFmtId="4" fontId="0" fillId="3" borderId="0" xfId="0" applyNumberForma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P!$K$3</c:f>
          <c:strCache>
            <c:ptCount val="1"/>
            <c:pt idx="0">
              <c:v>10,00</c:v>
            </c:pt>
          </c:strCache>
        </c:strRef>
      </c:tx>
      <c:layout>
        <c:manualLayout>
          <c:xMode val="edge"/>
          <c:yMode val="edge"/>
          <c:x val="0.66964264693574027"/>
          <c:y val="1.481481481481481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P!$B$1</c:f>
              <c:strCache>
                <c:ptCount val="1"/>
                <c:pt idx="0">
                  <c:v>Liv. Acqua (cm)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P!$B$2:$B$102</c:f>
              <c:numCache>
                <c:formatCode>#,##0.00</c:formatCode>
                <c:ptCount val="101"/>
                <c:pt idx="0">
                  <c:v>100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95</c:v>
                </c:pt>
                <c:pt idx="27">
                  <c:v>95</c:v>
                </c:pt>
                <c:pt idx="28">
                  <c:v>95</c:v>
                </c:pt>
                <c:pt idx="29">
                  <c:v>95</c:v>
                </c:pt>
                <c:pt idx="30">
                  <c:v>95</c:v>
                </c:pt>
                <c:pt idx="31">
                  <c:v>95</c:v>
                </c:pt>
                <c:pt idx="32">
                  <c:v>95</c:v>
                </c:pt>
                <c:pt idx="33">
                  <c:v>95</c:v>
                </c:pt>
                <c:pt idx="34">
                  <c:v>95</c:v>
                </c:pt>
                <c:pt idx="35">
                  <c:v>95</c:v>
                </c:pt>
                <c:pt idx="36">
                  <c:v>95</c:v>
                </c:pt>
                <c:pt idx="37">
                  <c:v>95</c:v>
                </c:pt>
                <c:pt idx="38">
                  <c:v>95</c:v>
                </c:pt>
                <c:pt idx="39">
                  <c:v>95</c:v>
                </c:pt>
                <c:pt idx="40">
                  <c:v>95</c:v>
                </c:pt>
                <c:pt idx="41">
                  <c:v>95</c:v>
                </c:pt>
                <c:pt idx="42">
                  <c:v>95</c:v>
                </c:pt>
                <c:pt idx="43">
                  <c:v>95</c:v>
                </c:pt>
                <c:pt idx="44">
                  <c:v>95</c:v>
                </c:pt>
                <c:pt idx="45">
                  <c:v>95</c:v>
                </c:pt>
                <c:pt idx="46">
                  <c:v>95</c:v>
                </c:pt>
                <c:pt idx="47">
                  <c:v>95</c:v>
                </c:pt>
                <c:pt idx="48">
                  <c:v>95</c:v>
                </c:pt>
                <c:pt idx="49">
                  <c:v>95</c:v>
                </c:pt>
                <c:pt idx="50">
                  <c:v>95</c:v>
                </c:pt>
                <c:pt idx="51">
                  <c:v>95</c:v>
                </c:pt>
                <c:pt idx="52">
                  <c:v>95</c:v>
                </c:pt>
                <c:pt idx="53">
                  <c:v>95</c:v>
                </c:pt>
                <c:pt idx="54">
                  <c:v>95</c:v>
                </c:pt>
                <c:pt idx="55">
                  <c:v>95</c:v>
                </c:pt>
                <c:pt idx="56">
                  <c:v>95</c:v>
                </c:pt>
                <c:pt idx="57">
                  <c:v>95</c:v>
                </c:pt>
                <c:pt idx="58">
                  <c:v>95</c:v>
                </c:pt>
                <c:pt idx="59">
                  <c:v>95</c:v>
                </c:pt>
                <c:pt idx="60">
                  <c:v>95</c:v>
                </c:pt>
                <c:pt idx="61">
                  <c:v>95</c:v>
                </c:pt>
                <c:pt idx="62">
                  <c:v>95</c:v>
                </c:pt>
                <c:pt idx="63">
                  <c:v>95</c:v>
                </c:pt>
                <c:pt idx="64">
                  <c:v>95</c:v>
                </c:pt>
                <c:pt idx="65">
                  <c:v>95</c:v>
                </c:pt>
                <c:pt idx="66">
                  <c:v>95</c:v>
                </c:pt>
                <c:pt idx="67">
                  <c:v>95</c:v>
                </c:pt>
                <c:pt idx="68">
                  <c:v>95</c:v>
                </c:pt>
                <c:pt idx="69">
                  <c:v>95</c:v>
                </c:pt>
                <c:pt idx="70">
                  <c:v>95</c:v>
                </c:pt>
                <c:pt idx="71">
                  <c:v>95</c:v>
                </c:pt>
                <c:pt idx="72">
                  <c:v>95</c:v>
                </c:pt>
                <c:pt idx="73">
                  <c:v>95</c:v>
                </c:pt>
                <c:pt idx="74">
                  <c:v>95</c:v>
                </c:pt>
                <c:pt idx="75">
                  <c:v>95</c:v>
                </c:pt>
                <c:pt idx="76">
                  <c:v>95</c:v>
                </c:pt>
                <c:pt idx="77">
                  <c:v>95</c:v>
                </c:pt>
                <c:pt idx="78">
                  <c:v>95</c:v>
                </c:pt>
                <c:pt idx="79">
                  <c:v>95</c:v>
                </c:pt>
                <c:pt idx="80">
                  <c:v>95</c:v>
                </c:pt>
                <c:pt idx="81">
                  <c:v>95</c:v>
                </c:pt>
                <c:pt idx="82">
                  <c:v>95</c:v>
                </c:pt>
                <c:pt idx="83">
                  <c:v>95</c:v>
                </c:pt>
                <c:pt idx="84">
                  <c:v>95</c:v>
                </c:pt>
                <c:pt idx="85">
                  <c:v>95</c:v>
                </c:pt>
                <c:pt idx="86">
                  <c:v>95</c:v>
                </c:pt>
                <c:pt idx="87">
                  <c:v>95</c:v>
                </c:pt>
                <c:pt idx="88">
                  <c:v>95</c:v>
                </c:pt>
                <c:pt idx="89">
                  <c:v>95</c:v>
                </c:pt>
                <c:pt idx="90">
                  <c:v>95</c:v>
                </c:pt>
                <c:pt idx="91">
                  <c:v>95</c:v>
                </c:pt>
                <c:pt idx="92">
                  <c:v>95</c:v>
                </c:pt>
                <c:pt idx="93">
                  <c:v>95</c:v>
                </c:pt>
                <c:pt idx="94">
                  <c:v>95</c:v>
                </c:pt>
                <c:pt idx="95">
                  <c:v>95</c:v>
                </c:pt>
                <c:pt idx="96">
                  <c:v>95</c:v>
                </c:pt>
                <c:pt idx="97">
                  <c:v>95</c:v>
                </c:pt>
                <c:pt idx="98">
                  <c:v>95</c:v>
                </c:pt>
                <c:pt idx="99">
                  <c:v>95</c:v>
                </c:pt>
                <c:pt idx="100">
                  <c:v>95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P!$D$1</c:f>
              <c:strCache>
                <c:ptCount val="1"/>
                <c:pt idx="0">
                  <c:v>lt/s Usc. Rub. (lt)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val>
            <c:numRef>
              <c:f>P!$D$2:$D$102</c:f>
              <c:numCache>
                <c:formatCode>#,##0.00</c:formatCode>
                <c:ptCount val="10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</c:numCache>
            </c:numRef>
          </c:val>
          <c:smooth val="1"/>
        </c:ser>
        <c:ser>
          <c:idx val="1"/>
          <c:order val="2"/>
          <c:tx>
            <c:strRef>
              <c:f>P!$C$1</c:f>
              <c:strCache>
                <c:ptCount val="1"/>
                <c:pt idx="0">
                  <c:v>Errore (cm)</c:v>
                </c:pt>
              </c:strCache>
            </c:strRef>
          </c:tx>
          <c:marker>
            <c:symbol val="none"/>
          </c:marker>
          <c:val>
            <c:numRef>
              <c:f>P!$C$2:$C$102</c:f>
              <c:numCache>
                <c:formatCode>#,##0.00</c:formatCode>
                <c:ptCount val="101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</c:numCache>
            </c:numRef>
          </c:val>
          <c:smooth val="1"/>
        </c:ser>
        <c:ser>
          <c:idx val="5"/>
          <c:order val="3"/>
          <c:tx>
            <c:strRef>
              <c:f>P!$E$1</c:f>
              <c:strCache>
                <c:ptCount val="1"/>
                <c:pt idx="0">
                  <c:v>Reg. Pompa P (%)</c:v>
                </c:pt>
              </c:strCache>
            </c:strRef>
          </c:tx>
          <c:marker>
            <c:symbol val="none"/>
          </c:marker>
          <c:val>
            <c:numRef>
              <c:f>P!$E$2:$E$102</c:f>
              <c:numCache>
                <c:formatCode>#,##0.00</c:formatCode>
                <c:ptCount val="101"/>
                <c:pt idx="0">
                  <c:v>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P!$G$1</c:f>
              <c:strCache>
                <c:ptCount val="1"/>
                <c:pt idx="0">
                  <c:v>Diff.  Out-In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P!$G$2:$G$102</c:f>
              <c:numCache>
                <c:formatCode>#,##0.00</c:formatCode>
                <c:ptCount val="101"/>
                <c:pt idx="0">
                  <c:v>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48768"/>
        <c:axId val="83077952"/>
      </c:lineChart>
      <c:catAx>
        <c:axId val="10364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Tempo di Campionamento in Secondi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83077952"/>
        <c:crosses val="autoZero"/>
        <c:auto val="1"/>
        <c:lblAlgn val="ctr"/>
        <c:lblOffset val="100"/>
        <c:noMultiLvlLbl val="0"/>
      </c:catAx>
      <c:valAx>
        <c:axId val="83077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Livello dell'Acqua nel Serbatoio in cm</a:t>
                </a:r>
              </a:p>
            </c:rich>
          </c:tx>
          <c:layout/>
          <c:overlay val="0"/>
        </c:title>
        <c:numFmt formatCode="#,##0.00" sourceLinked="1"/>
        <c:majorTickMark val="none"/>
        <c:minorTickMark val="none"/>
        <c:tickLblPos val="nextTo"/>
        <c:crossAx val="10364876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I!$K$3</c:f>
          <c:strCache>
            <c:ptCount val="1"/>
            <c:pt idx="0">
              <c:v>1,000</c:v>
            </c:pt>
          </c:strCache>
        </c:strRef>
      </c:tx>
      <c:layout>
        <c:manualLayout>
          <c:xMode val="edge"/>
          <c:yMode val="edge"/>
          <c:x val="0.65819772433033952"/>
          <c:y val="1.481481481481481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I!$B$1</c:f>
              <c:strCache>
                <c:ptCount val="1"/>
                <c:pt idx="0">
                  <c:v>Liv. Acqua (cm)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I!$A$2:$A$102</c:f>
              <c:numCache>
                <c:formatCode>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I!$B$2:$B$102</c:f>
              <c:numCache>
                <c:formatCode>#,##0.00</c:formatCode>
                <c:ptCount val="101"/>
                <c:pt idx="0">
                  <c:v>100</c:v>
                </c:pt>
                <c:pt idx="1">
                  <c:v>95</c:v>
                </c:pt>
                <c:pt idx="2">
                  <c:v>90.5</c:v>
                </c:pt>
                <c:pt idx="3">
                  <c:v>86.95</c:v>
                </c:pt>
                <c:pt idx="4">
                  <c:v>84.704999999999998</c:v>
                </c:pt>
                <c:pt idx="5">
                  <c:v>83.989499999999992</c:v>
                </c:pt>
                <c:pt idx="6">
                  <c:v>84.875049999999987</c:v>
                </c:pt>
                <c:pt idx="7">
                  <c:v>87.273094999999984</c:v>
                </c:pt>
                <c:pt idx="8">
                  <c:v>90.94383049999999</c:v>
                </c:pt>
                <c:pt idx="9">
                  <c:v>95.520182949999992</c:v>
                </c:pt>
                <c:pt idx="10">
                  <c:v>100.544517105</c:v>
                </c:pt>
                <c:pt idx="11">
                  <c:v>105.5143995495</c:v>
                </c:pt>
                <c:pt idx="12">
                  <c:v>109.93284203905</c:v>
                </c:pt>
                <c:pt idx="13">
                  <c:v>113.35800032469501</c:v>
                </c:pt>
                <c:pt idx="14">
                  <c:v>115.44735857787052</c:v>
                </c:pt>
                <c:pt idx="15">
                  <c:v>115.99198097325898</c:v>
                </c:pt>
                <c:pt idx="16">
                  <c:v>114.93740527132152</c:v>
                </c:pt>
                <c:pt idx="17">
                  <c:v>112.38908904225192</c:v>
                </c:pt>
                <c:pt idx="18">
                  <c:v>108.60186390895714</c:v>
                </c:pt>
                <c:pt idx="19">
                  <c:v>103.95445238476664</c:v>
                </c:pt>
                <c:pt idx="20">
                  <c:v>98.911595622099469</c:v>
                </c:pt>
                <c:pt idx="21">
                  <c:v>93.977579297222348</c:v>
                </c:pt>
                <c:pt idx="22">
                  <c:v>89.645805042622996</c:v>
                </c:pt>
                <c:pt idx="23">
                  <c:v>86.349450283761342</c:v>
                </c:pt>
                <c:pt idx="24">
                  <c:v>84.418150496523566</c:v>
                </c:pt>
                <c:pt idx="25">
                  <c:v>84.045035659633427</c:v>
                </c:pt>
                <c:pt idx="26">
                  <c:v>85.26741725677995</c:v>
                </c:pt>
                <c:pt idx="27">
                  <c:v>87.963057128248465</c:v>
                </c:pt>
                <c:pt idx="28">
                  <c:v>91.862391286892148</c:v>
                </c:pt>
                <c:pt idx="29">
                  <c:v>96.575486316846607</c:v>
                </c:pt>
                <c:pt idx="30">
                  <c:v>101.6310327151164</c:v>
                </c:pt>
                <c:pt idx="31">
                  <c:v>106.52347584187457</c:v>
                </c:pt>
                <c:pt idx="32">
                  <c:v>110.76357138444527</c:v>
                </c:pt>
                <c:pt idx="33">
                  <c:v>113.92730978857145</c:v>
                </c:pt>
                <c:pt idx="34">
                  <c:v>115.69831721384048</c:v>
                </c:pt>
                <c:pt idx="35">
                  <c:v>115.89949291772547</c:v>
                </c:pt>
                <c:pt idx="36">
                  <c:v>114.5107193298379</c:v>
                </c:pt>
                <c:pt idx="37">
                  <c:v>111.67087380896655</c:v>
                </c:pt>
                <c:pt idx="38">
                  <c:v>107.66394090719854</c:v>
                </c:pt>
                <c:pt idx="39">
                  <c:v>102.89061391471067</c:v>
                </c:pt>
                <c:pt idx="40">
                  <c:v>97.828225530751737</c:v>
                </c:pt>
                <c:pt idx="41">
                  <c:v>92.983014593717627</c:v>
                </c:pt>
                <c:pt idx="42">
                  <c:v>88.839502197311759</c:v>
                </c:pt>
                <c:pt idx="43">
                  <c:v>85.812039581174716</c:v>
                </c:pt>
                <c:pt idx="44">
                  <c:v>84.203373006920202</c:v>
                </c:pt>
                <c:pt idx="45">
                  <c:v>84.174369131973663</c:v>
                </c:pt>
                <c:pt idx="46">
                  <c:v>85.72792834382976</c:v>
                </c:pt>
                <c:pt idx="47">
                  <c:v>88.708694721302891</c:v>
                </c:pt>
                <c:pt idx="48">
                  <c:v>92.818591626645727</c:v>
                </c:pt>
                <c:pt idx="49">
                  <c:v>97.646629369323989</c:v>
                </c:pt>
                <c:pt idx="50">
                  <c:v>102.71000417506986</c:v>
                </c:pt>
                <c:pt idx="51">
                  <c:v>107.50237856330874</c:v>
                </c:pt>
                <c:pt idx="52">
                  <c:v>111.54451509521674</c:v>
                </c:pt>
                <c:pt idx="53">
                  <c:v>114.43220011760307</c:v>
                </c:pt>
                <c:pt idx="54">
                  <c:v>115.87666512822909</c:v>
                </c:pt>
                <c:pt idx="55">
                  <c:v>115.7334636260322</c:v>
                </c:pt>
                <c:pt idx="56">
                  <c:v>114.0169157612321</c:v>
                </c:pt>
                <c:pt idx="57">
                  <c:v>110.89867632030878</c:v>
                </c:pt>
                <c:pt idx="58">
                  <c:v>106.69056924735459</c:v>
                </c:pt>
                <c:pt idx="59">
                  <c:v>101.81340524966494</c:v>
                </c:pt>
                <c:pt idx="60">
                  <c:v>96.754900727008788</c:v>
                </c:pt>
                <c:pt idx="61">
                  <c:v>92.020906131651756</c:v>
                </c:pt>
                <c:pt idx="62">
                  <c:v>88.084820923129556</c:v>
                </c:pt>
                <c:pt idx="63">
                  <c:v>85.340253622294398</c:v>
                </c:pt>
                <c:pt idx="64">
                  <c:v>84.061660959229798</c:v>
                </c:pt>
                <c:pt idx="65">
                  <c:v>84.376902200242228</c:v>
                </c:pt>
                <c:pt idx="66">
                  <c:v>86.25445322123042</c:v>
                </c:pt>
                <c:pt idx="67">
                  <c:v>89.506558920095586</c:v>
                </c:pt>
                <c:pt idx="68">
                  <c:v>93.808008726951186</c:v>
                </c:pt>
                <c:pt idx="69">
                  <c:v>98.728657661111669</c:v>
                </c:pt>
                <c:pt idx="70">
                  <c:v>103.77644082916098</c:v>
                </c:pt>
                <c:pt idx="71">
                  <c:v>108.44657991429419</c:v>
                </c:pt>
                <c:pt idx="72">
                  <c:v>112.27206100799799</c:v>
                </c:pt>
                <c:pt idx="73">
                  <c:v>114.87033600090199</c:v>
                </c:pt>
                <c:pt idx="74">
                  <c:v>115.98157739371578</c:v>
                </c:pt>
                <c:pt idx="75">
                  <c:v>115.494661047158</c:v>
                </c:pt>
                <c:pt idx="76">
                  <c:v>113.45827859588442</c:v>
                </c:pt>
                <c:pt idx="77">
                  <c:v>110.0760682850224</c:v>
                </c:pt>
                <c:pt idx="78">
                  <c:v>105.68625114565813</c:v>
                </c:pt>
                <c:pt idx="79">
                  <c:v>100.72780889172806</c:v>
                </c:pt>
                <c:pt idx="80">
                  <c:v>95.696585748625182</c:v>
                </c:pt>
                <c:pt idx="81">
                  <c:v>91.095704030659789</c:v>
                </c:pt>
                <c:pt idx="82">
                  <c:v>87.385251909628408</c:v>
                </c:pt>
                <c:pt idx="83">
                  <c:v>84.936274597634196</c:v>
                </c:pt>
                <c:pt idx="84">
                  <c:v>83.993669825876552</c:v>
                </c:pt>
                <c:pt idx="85">
                  <c:v>84.651698071531257</c:v>
                </c:pt>
                <c:pt idx="86">
                  <c:v>86.844556510032845</c:v>
                </c:pt>
                <c:pt idx="87">
                  <c:v>90.352959297531143</c:v>
                </c:pt>
                <c:pt idx="88">
                  <c:v>94.826066155276322</c:v>
                </c:pt>
                <c:pt idx="89">
                  <c:v>99.816566397493872</c:v>
                </c:pt>
                <c:pt idx="90">
                  <c:v>104.82540999996203</c:v>
                </c:pt>
                <c:pt idx="91">
                  <c:v>109.35171260243399</c:v>
                </c:pt>
                <c:pt idx="92">
                  <c:v>112.94284394466256</c:v>
                </c:pt>
                <c:pt idx="93">
                  <c:v>115.23969089242486</c:v>
                </c:pt>
                <c:pt idx="94">
                  <c:v>116.01256875094468</c:v>
                </c:pt>
                <c:pt idx="95">
                  <c:v>115.18418973437004</c:v>
                </c:pt>
                <c:pt idx="96">
                  <c:v>112.83739174435838</c:v>
                </c:pt>
                <c:pt idx="97">
                  <c:v>109.2068545799109</c:v>
                </c:pt>
                <c:pt idx="98">
                  <c:v>104.65563195747231</c:v>
                </c:pt>
                <c:pt idx="99">
                  <c:v>99.6388461392865</c:v>
                </c:pt>
                <c:pt idx="100">
                  <c:v>94.658175707172035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I!$D$1</c:f>
              <c:strCache>
                <c:ptCount val="1"/>
                <c:pt idx="0">
                  <c:v>lt/s Usc. Rub. (lt)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I!$A$2:$A$102</c:f>
              <c:numCache>
                <c:formatCode>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I!$D$2:$D$102</c:f>
              <c:numCache>
                <c:formatCode>#,##0.00</c:formatCode>
                <c:ptCount val="10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</c:numCache>
            </c:numRef>
          </c:val>
          <c:smooth val="1"/>
        </c:ser>
        <c:ser>
          <c:idx val="1"/>
          <c:order val="2"/>
          <c:tx>
            <c:strRef>
              <c:f>I!$C$1</c:f>
              <c:strCache>
                <c:ptCount val="1"/>
                <c:pt idx="0">
                  <c:v>Errore (cm)</c:v>
                </c:pt>
              </c:strCache>
            </c:strRef>
          </c:tx>
          <c:marker>
            <c:symbol val="none"/>
          </c:marker>
          <c:cat>
            <c:numRef>
              <c:f>I!$A$2:$A$102</c:f>
              <c:numCache>
                <c:formatCode>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I!$C$2:$C$102</c:f>
              <c:numCache>
                <c:formatCode>#,##0.00</c:formatCode>
                <c:ptCount val="101"/>
                <c:pt idx="0">
                  <c:v>0</c:v>
                </c:pt>
                <c:pt idx="1">
                  <c:v>5</c:v>
                </c:pt>
                <c:pt idx="2">
                  <c:v>9.5</c:v>
                </c:pt>
                <c:pt idx="3">
                  <c:v>13.049999999999997</c:v>
                </c:pt>
                <c:pt idx="4">
                  <c:v>15.295000000000002</c:v>
                </c:pt>
                <c:pt idx="5">
                  <c:v>16.010500000000008</c:v>
                </c:pt>
                <c:pt idx="6">
                  <c:v>15.124950000000013</c:v>
                </c:pt>
                <c:pt idx="7">
                  <c:v>12.726905000000016</c:v>
                </c:pt>
                <c:pt idx="8">
                  <c:v>9.05616950000001</c:v>
                </c:pt>
                <c:pt idx="9">
                  <c:v>4.4798170500000083</c:v>
                </c:pt>
                <c:pt idx="10">
                  <c:v>-0.54451710499999706</c:v>
                </c:pt>
                <c:pt idx="11">
                  <c:v>-5.5143995494999984</c:v>
                </c:pt>
                <c:pt idx="12">
                  <c:v>-9.9328420390500014</c:v>
                </c:pt>
                <c:pt idx="13">
                  <c:v>-13.358000324695013</c:v>
                </c:pt>
                <c:pt idx="14">
                  <c:v>-15.447358577870517</c:v>
                </c:pt>
                <c:pt idx="15">
                  <c:v>-15.991980973258975</c:v>
                </c:pt>
                <c:pt idx="16">
                  <c:v>-14.937405271321524</c:v>
                </c:pt>
                <c:pt idx="17">
                  <c:v>-12.389089042251925</c:v>
                </c:pt>
                <c:pt idx="18">
                  <c:v>-8.6018639089571423</c:v>
                </c:pt>
                <c:pt idx="19">
                  <c:v>-3.9544523847666397</c:v>
                </c:pt>
                <c:pt idx="20">
                  <c:v>1.088404377900531</c:v>
                </c:pt>
                <c:pt idx="21">
                  <c:v>6.0224207027776515</c:v>
                </c:pt>
                <c:pt idx="22">
                  <c:v>10.354194957377004</c:v>
                </c:pt>
                <c:pt idx="23">
                  <c:v>13.650549716238658</c:v>
                </c:pt>
                <c:pt idx="24">
                  <c:v>15.581849503476434</c:v>
                </c:pt>
                <c:pt idx="25">
                  <c:v>15.954964340366573</c:v>
                </c:pt>
                <c:pt idx="26">
                  <c:v>14.73258274322005</c:v>
                </c:pt>
                <c:pt idx="27">
                  <c:v>12.036942871751535</c:v>
                </c:pt>
                <c:pt idx="28">
                  <c:v>8.1376087131078521</c:v>
                </c:pt>
                <c:pt idx="29">
                  <c:v>3.4245136831533927</c:v>
                </c:pt>
                <c:pt idx="30">
                  <c:v>-1.6310327151164046</c:v>
                </c:pt>
                <c:pt idx="31">
                  <c:v>-6.5234758418745713</c:v>
                </c:pt>
                <c:pt idx="32">
                  <c:v>-10.763571384445271</c:v>
                </c:pt>
                <c:pt idx="33">
                  <c:v>-13.927309788571449</c:v>
                </c:pt>
                <c:pt idx="34">
                  <c:v>-15.698317213840483</c:v>
                </c:pt>
                <c:pt idx="35">
                  <c:v>-15.899492917725468</c:v>
                </c:pt>
                <c:pt idx="36">
                  <c:v>-14.510719329837897</c:v>
                </c:pt>
                <c:pt idx="37">
                  <c:v>-11.670873808966547</c:v>
                </c:pt>
                <c:pt idx="38">
                  <c:v>-7.6639409071985369</c:v>
                </c:pt>
                <c:pt idx="39">
                  <c:v>-2.89061391471067</c:v>
                </c:pt>
                <c:pt idx="40">
                  <c:v>2.1717744692482626</c:v>
                </c:pt>
                <c:pt idx="41">
                  <c:v>7.0169854062823731</c:v>
                </c:pt>
                <c:pt idx="42">
                  <c:v>11.160497802688241</c:v>
                </c:pt>
                <c:pt idx="43">
                  <c:v>14.187960418825284</c:v>
                </c:pt>
                <c:pt idx="44">
                  <c:v>15.796626993079798</c:v>
                </c:pt>
                <c:pt idx="45">
                  <c:v>15.825630868026337</c:v>
                </c:pt>
                <c:pt idx="46">
                  <c:v>14.27207165617024</c:v>
                </c:pt>
                <c:pt idx="47">
                  <c:v>11.291305278697109</c:v>
                </c:pt>
                <c:pt idx="48">
                  <c:v>7.1814083733542731</c:v>
                </c:pt>
                <c:pt idx="49">
                  <c:v>2.3533706306760109</c:v>
                </c:pt>
                <c:pt idx="50">
                  <c:v>-2.7100041750698551</c:v>
                </c:pt>
                <c:pt idx="51">
                  <c:v>-7.5023785633087385</c:v>
                </c:pt>
                <c:pt idx="52">
                  <c:v>-11.544515095216738</c:v>
                </c:pt>
                <c:pt idx="53">
                  <c:v>-14.432200117603074</c:v>
                </c:pt>
                <c:pt idx="54">
                  <c:v>-15.876665128229092</c:v>
                </c:pt>
                <c:pt idx="55">
                  <c:v>-15.733463626032204</c:v>
                </c:pt>
                <c:pt idx="56">
                  <c:v>-14.016915761232099</c:v>
                </c:pt>
                <c:pt idx="57">
                  <c:v>-10.89867632030878</c:v>
                </c:pt>
                <c:pt idx="58">
                  <c:v>-6.6905692473545884</c:v>
                </c:pt>
                <c:pt idx="59">
                  <c:v>-1.8134052496649389</c:v>
                </c:pt>
                <c:pt idx="60">
                  <c:v>3.2450992729912116</c:v>
                </c:pt>
                <c:pt idx="61">
                  <c:v>7.9790938683482437</c:v>
                </c:pt>
                <c:pt idx="62">
                  <c:v>11.915179076870444</c:v>
                </c:pt>
                <c:pt idx="63">
                  <c:v>14.659746377705602</c:v>
                </c:pt>
                <c:pt idx="64">
                  <c:v>15.938339040770202</c:v>
                </c:pt>
                <c:pt idx="65">
                  <c:v>15.623097799757772</c:v>
                </c:pt>
                <c:pt idx="66">
                  <c:v>13.74554677876958</c:v>
                </c:pt>
                <c:pt idx="67">
                  <c:v>10.493441079904414</c:v>
                </c:pt>
                <c:pt idx="68">
                  <c:v>6.1919912730488136</c:v>
                </c:pt>
                <c:pt idx="69">
                  <c:v>1.2713423388883314</c:v>
                </c:pt>
                <c:pt idx="70">
                  <c:v>-3.7764408291609755</c:v>
                </c:pt>
                <c:pt idx="71">
                  <c:v>-8.4465799142941904</c:v>
                </c:pt>
                <c:pt idx="72">
                  <c:v>-12.272061007997991</c:v>
                </c:pt>
                <c:pt idx="73">
                  <c:v>-14.870336000901986</c:v>
                </c:pt>
                <c:pt idx="74">
                  <c:v>-15.981577393715781</c:v>
                </c:pt>
                <c:pt idx="75">
                  <c:v>-15.494661047158004</c:v>
                </c:pt>
                <c:pt idx="76">
                  <c:v>-13.458278595884423</c:v>
                </c:pt>
                <c:pt idx="77">
                  <c:v>-10.076068285022401</c:v>
                </c:pt>
                <c:pt idx="78">
                  <c:v>-5.6862511456581331</c:v>
                </c:pt>
                <c:pt idx="79">
                  <c:v>-0.72780889172805985</c:v>
                </c:pt>
                <c:pt idx="80">
                  <c:v>4.3034142513748179</c:v>
                </c:pt>
                <c:pt idx="81">
                  <c:v>8.9042959693402111</c:v>
                </c:pt>
                <c:pt idx="82">
                  <c:v>12.614748090371592</c:v>
                </c:pt>
                <c:pt idx="83">
                  <c:v>15.063725402365804</c:v>
                </c:pt>
                <c:pt idx="84">
                  <c:v>16.006330174123448</c:v>
                </c:pt>
                <c:pt idx="85">
                  <c:v>15.348301928468743</c:v>
                </c:pt>
                <c:pt idx="86">
                  <c:v>13.155443489967155</c:v>
                </c:pt>
                <c:pt idx="87">
                  <c:v>9.6470407024688569</c:v>
                </c:pt>
                <c:pt idx="88">
                  <c:v>5.1739338447236776</c:v>
                </c:pt>
                <c:pt idx="89">
                  <c:v>0.18343360250612761</c:v>
                </c:pt>
                <c:pt idx="90">
                  <c:v>-4.8254099999620337</c:v>
                </c:pt>
                <c:pt idx="91">
                  <c:v>-9.3517126024339916</c:v>
                </c:pt>
                <c:pt idx="92">
                  <c:v>-12.942843944662556</c:v>
                </c:pt>
                <c:pt idx="93">
                  <c:v>-15.239690892424861</c:v>
                </c:pt>
                <c:pt idx="94">
                  <c:v>-16.012568750944681</c:v>
                </c:pt>
                <c:pt idx="95">
                  <c:v>-15.184189734370037</c:v>
                </c:pt>
                <c:pt idx="96">
                  <c:v>-12.837391744358385</c:v>
                </c:pt>
                <c:pt idx="97">
                  <c:v>-9.2068545799108961</c:v>
                </c:pt>
                <c:pt idx="98">
                  <c:v>-4.6556319574723091</c:v>
                </c:pt>
                <c:pt idx="99">
                  <c:v>0.36115386071350031</c:v>
                </c:pt>
                <c:pt idx="100">
                  <c:v>5.3418242928279653</c:v>
                </c:pt>
              </c:numCache>
            </c:numRef>
          </c:val>
          <c:smooth val="1"/>
        </c:ser>
        <c:ser>
          <c:idx val="5"/>
          <c:order val="3"/>
          <c:tx>
            <c:strRef>
              <c:f>I!$E$1</c:f>
              <c:strCache>
                <c:ptCount val="1"/>
                <c:pt idx="0">
                  <c:v>Reg. Pompa I (%)</c:v>
                </c:pt>
              </c:strCache>
            </c:strRef>
          </c:tx>
          <c:marker>
            <c:symbol val="none"/>
          </c:marker>
          <c:cat>
            <c:numRef>
              <c:f>I!$A$2:$A$102</c:f>
              <c:numCache>
                <c:formatCode>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I!$E$2:$E$102</c:f>
              <c:numCache>
                <c:formatCode>#,##0.00</c:formatCode>
                <c:ptCount val="101"/>
                <c:pt idx="0">
                  <c:v>0</c:v>
                </c:pt>
                <c:pt idx="1">
                  <c:v>5</c:v>
                </c:pt>
                <c:pt idx="2">
                  <c:v>14.5</c:v>
                </c:pt>
                <c:pt idx="3">
                  <c:v>27.549999999999997</c:v>
                </c:pt>
                <c:pt idx="4">
                  <c:v>42.844999999999999</c:v>
                </c:pt>
                <c:pt idx="5">
                  <c:v>58.855500000000006</c:v>
                </c:pt>
                <c:pt idx="6">
                  <c:v>73.980450000000019</c:v>
                </c:pt>
                <c:pt idx="7">
                  <c:v>86.707355000000035</c:v>
                </c:pt>
                <c:pt idx="8">
                  <c:v>95.763524500000045</c:v>
                </c:pt>
                <c:pt idx="9">
                  <c:v>100.24334155000005</c:v>
                </c:pt>
                <c:pt idx="10">
                  <c:v>99.698824445000056</c:v>
                </c:pt>
                <c:pt idx="11">
                  <c:v>94.184424895500058</c:v>
                </c:pt>
                <c:pt idx="12">
                  <c:v>84.251582856450057</c:v>
                </c:pt>
                <c:pt idx="13">
                  <c:v>70.893582531755044</c:v>
                </c:pt>
                <c:pt idx="14">
                  <c:v>55.446223953884527</c:v>
                </c:pt>
                <c:pt idx="15">
                  <c:v>39.454242980625551</c:v>
                </c:pt>
                <c:pt idx="16">
                  <c:v>24.516837709304028</c:v>
                </c:pt>
                <c:pt idx="17">
                  <c:v>12.127748667052103</c:v>
                </c:pt>
                <c:pt idx="18">
                  <c:v>3.5258847580949606</c:v>
                </c:pt>
                <c:pt idx="19">
                  <c:v>-0.42856762667167914</c:v>
                </c:pt>
                <c:pt idx="20">
                  <c:v>0.65983675122885188</c:v>
                </c:pt>
                <c:pt idx="21">
                  <c:v>6.6822574540065034</c:v>
                </c:pt>
                <c:pt idx="22">
                  <c:v>17.036452411383507</c:v>
                </c:pt>
                <c:pt idx="23">
                  <c:v>30.687002127622165</c:v>
                </c:pt>
                <c:pt idx="24">
                  <c:v>46.268851631098599</c:v>
                </c:pt>
                <c:pt idx="25">
                  <c:v>62.223815971465172</c:v>
                </c:pt>
                <c:pt idx="26">
                  <c:v>76.956398714685221</c:v>
                </c:pt>
                <c:pt idx="27">
                  <c:v>88.993341586436756</c:v>
                </c:pt>
                <c:pt idx="28">
                  <c:v>97.130950299544608</c:v>
                </c:pt>
                <c:pt idx="29">
                  <c:v>100.555463982698</c:v>
                </c:pt>
                <c:pt idx="30">
                  <c:v>98.924431267581596</c:v>
                </c:pt>
                <c:pt idx="31">
                  <c:v>92.400955425707025</c:v>
                </c:pt>
                <c:pt idx="32">
                  <c:v>81.637384041261754</c:v>
                </c:pt>
                <c:pt idx="33">
                  <c:v>67.710074252690305</c:v>
                </c:pt>
                <c:pt idx="34">
                  <c:v>52.011757038849822</c:v>
                </c:pt>
                <c:pt idx="35">
                  <c:v>36.112264121124355</c:v>
                </c:pt>
                <c:pt idx="36">
                  <c:v>21.601544791286457</c:v>
                </c:pt>
                <c:pt idx="37">
                  <c:v>9.93067098231991</c:v>
                </c:pt>
                <c:pt idx="38">
                  <c:v>2.266730075121373</c:v>
                </c:pt>
                <c:pt idx="39">
                  <c:v>-0.62388383958929694</c:v>
                </c:pt>
                <c:pt idx="40">
                  <c:v>1.5478906296589656</c:v>
                </c:pt>
                <c:pt idx="41">
                  <c:v>8.5648760359413387</c:v>
                </c:pt>
                <c:pt idx="42">
                  <c:v>19.725373838629579</c:v>
                </c:pt>
                <c:pt idx="43">
                  <c:v>33.913334257454864</c:v>
                </c:pt>
                <c:pt idx="44">
                  <c:v>49.709961250534661</c:v>
                </c:pt>
                <c:pt idx="45">
                  <c:v>65.535592118560999</c:v>
                </c:pt>
                <c:pt idx="46">
                  <c:v>79.807663774731239</c:v>
                </c:pt>
                <c:pt idx="47">
                  <c:v>91.098969053428348</c:v>
                </c:pt>
                <c:pt idx="48">
                  <c:v>98.280377426782621</c:v>
                </c:pt>
                <c:pt idx="49">
                  <c:v>100.63374805745863</c:v>
                </c:pt>
                <c:pt idx="50">
                  <c:v>97.923743882388777</c:v>
                </c:pt>
                <c:pt idx="51">
                  <c:v>90.421365319080039</c:v>
                </c:pt>
                <c:pt idx="52">
                  <c:v>78.8768502238633</c:v>
                </c:pt>
                <c:pt idx="53">
                  <c:v>64.444650106260227</c:v>
                </c:pt>
                <c:pt idx="54">
                  <c:v>48.567984978031134</c:v>
                </c:pt>
                <c:pt idx="55">
                  <c:v>32.83452135199893</c:v>
                </c:pt>
                <c:pt idx="56">
                  <c:v>18.817605590766831</c:v>
                </c:pt>
                <c:pt idx="57">
                  <c:v>7.918929270458051</c:v>
                </c:pt>
                <c:pt idx="58">
                  <c:v>1.2283600231034626</c:v>
                </c:pt>
                <c:pt idx="59">
                  <c:v>-0.58504522656147628</c:v>
                </c:pt>
                <c:pt idx="60">
                  <c:v>2.6600540464297353</c:v>
                </c:pt>
                <c:pt idx="61">
                  <c:v>10.639147914777979</c:v>
                </c:pt>
                <c:pt idx="62">
                  <c:v>22.554326991648423</c:v>
                </c:pt>
                <c:pt idx="63">
                  <c:v>37.214073369354026</c:v>
                </c:pt>
                <c:pt idx="64">
                  <c:v>53.152412410124228</c:v>
                </c:pt>
                <c:pt idx="65">
                  <c:v>68.775510209882</c:v>
                </c:pt>
                <c:pt idx="66">
                  <c:v>82.52105698865158</c:v>
                </c:pt>
                <c:pt idx="67">
                  <c:v>93.014498068555994</c:v>
                </c:pt>
                <c:pt idx="68">
                  <c:v>99.206489341604808</c:v>
                </c:pt>
                <c:pt idx="69">
                  <c:v>100.47783168049314</c:v>
                </c:pt>
                <c:pt idx="70">
                  <c:v>96.701390851332164</c:v>
                </c:pt>
                <c:pt idx="71">
                  <c:v>88.254810937037973</c:v>
                </c:pt>
                <c:pt idx="72">
                  <c:v>75.982749929039983</c:v>
                </c:pt>
                <c:pt idx="73">
                  <c:v>61.112413928137997</c:v>
                </c:pt>
                <c:pt idx="74">
                  <c:v>45.130836534422215</c:v>
                </c:pt>
                <c:pt idx="75">
                  <c:v>29.636175487264211</c:v>
                </c:pt>
                <c:pt idx="76">
                  <c:v>16.177896891379788</c:v>
                </c:pt>
                <c:pt idx="77">
                  <c:v>6.1018286063573868</c:v>
                </c:pt>
                <c:pt idx="78">
                  <c:v>0.41557746069925372</c:v>
                </c:pt>
                <c:pt idx="79">
                  <c:v>-0.31223143102880613</c:v>
                </c:pt>
                <c:pt idx="80">
                  <c:v>3.9911828203460118</c:v>
                </c:pt>
                <c:pt idx="81">
                  <c:v>12.895478789686223</c:v>
                </c:pt>
                <c:pt idx="82">
                  <c:v>25.510226880057814</c:v>
                </c:pt>
                <c:pt idx="83">
                  <c:v>40.573952282423619</c:v>
                </c:pt>
                <c:pt idx="84">
                  <c:v>56.580282456547067</c:v>
                </c:pt>
                <c:pt idx="85">
                  <c:v>71.92858438501581</c:v>
                </c:pt>
                <c:pt idx="86">
                  <c:v>85.084027874982965</c:v>
                </c:pt>
                <c:pt idx="87">
                  <c:v>94.731068577451822</c:v>
                </c:pt>
                <c:pt idx="88">
                  <c:v>99.9050024221755</c:v>
                </c:pt>
                <c:pt idx="89">
                  <c:v>100.08843602468163</c:v>
                </c:pt>
                <c:pt idx="90">
                  <c:v>95.263026024719593</c:v>
                </c:pt>
                <c:pt idx="91">
                  <c:v>85.911313422285602</c:v>
                </c:pt>
                <c:pt idx="92">
                  <c:v>72.968469477623046</c:v>
                </c:pt>
                <c:pt idx="93">
                  <c:v>57.728778585198185</c:v>
                </c:pt>
                <c:pt idx="94">
                  <c:v>41.716209834253505</c:v>
                </c:pt>
                <c:pt idx="95">
                  <c:v>26.532020099883468</c:v>
                </c:pt>
                <c:pt idx="96">
                  <c:v>13.694628355525083</c:v>
                </c:pt>
                <c:pt idx="97">
                  <c:v>4.4877737756141869</c:v>
                </c:pt>
                <c:pt idx="98">
                  <c:v>-0.16785818185812218</c:v>
                </c:pt>
                <c:pt idx="99">
                  <c:v>0.19329567885537813</c:v>
                </c:pt>
                <c:pt idx="100">
                  <c:v>5.5351199716833435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I!$G$1</c:f>
              <c:strCache>
                <c:ptCount val="1"/>
                <c:pt idx="0">
                  <c:v>Diff.  Out-In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I!$A$2:$A$102</c:f>
              <c:numCache>
                <c:formatCode>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I!$G$2:$G$102</c:f>
              <c:numCache>
                <c:formatCode>#,##0.00</c:formatCode>
                <c:ptCount val="101"/>
                <c:pt idx="0">
                  <c:v>50</c:v>
                </c:pt>
                <c:pt idx="1">
                  <c:v>45</c:v>
                </c:pt>
                <c:pt idx="2">
                  <c:v>35.5</c:v>
                </c:pt>
                <c:pt idx="3">
                  <c:v>22.450000000000003</c:v>
                </c:pt>
                <c:pt idx="4">
                  <c:v>7.1550000000000011</c:v>
                </c:pt>
                <c:pt idx="5">
                  <c:v>-8.8555000000000135</c:v>
                </c:pt>
                <c:pt idx="6">
                  <c:v>-23.980450000000019</c:v>
                </c:pt>
                <c:pt idx="7">
                  <c:v>-36.707355000000049</c:v>
                </c:pt>
                <c:pt idx="8">
                  <c:v>-45.763524500000045</c:v>
                </c:pt>
                <c:pt idx="9">
                  <c:v>-50.243341550000054</c:v>
                </c:pt>
                <c:pt idx="10">
                  <c:v>-49.698824445000071</c:v>
                </c:pt>
                <c:pt idx="11">
                  <c:v>-44.184424895500058</c:v>
                </c:pt>
                <c:pt idx="12">
                  <c:v>-34.251582856450057</c:v>
                </c:pt>
                <c:pt idx="13">
                  <c:v>-20.893582531755044</c:v>
                </c:pt>
                <c:pt idx="14">
                  <c:v>-5.4462239538845267</c:v>
                </c:pt>
                <c:pt idx="15">
                  <c:v>10.545757019374449</c:v>
                </c:pt>
                <c:pt idx="16">
                  <c:v>25.483162290695972</c:v>
                </c:pt>
                <c:pt idx="17">
                  <c:v>37.872251332947897</c:v>
                </c:pt>
                <c:pt idx="18">
                  <c:v>46.474115241905039</c:v>
                </c:pt>
                <c:pt idx="19">
                  <c:v>50.428567626671679</c:v>
                </c:pt>
                <c:pt idx="20">
                  <c:v>49.340163248771148</c:v>
                </c:pt>
                <c:pt idx="21">
                  <c:v>43.317742545993497</c:v>
                </c:pt>
                <c:pt idx="22">
                  <c:v>32.963547588616493</c:v>
                </c:pt>
                <c:pt idx="23">
                  <c:v>19.312997872377835</c:v>
                </c:pt>
                <c:pt idx="24">
                  <c:v>3.7311483689014011</c:v>
                </c:pt>
                <c:pt idx="25">
                  <c:v>-12.223815971465172</c:v>
                </c:pt>
                <c:pt idx="26">
                  <c:v>-26.956398714685221</c:v>
                </c:pt>
                <c:pt idx="27">
                  <c:v>-38.99334158643677</c:v>
                </c:pt>
                <c:pt idx="28">
                  <c:v>-47.130950299544608</c:v>
                </c:pt>
                <c:pt idx="29">
                  <c:v>-50.555463982698001</c:v>
                </c:pt>
                <c:pt idx="30">
                  <c:v>-48.92443126758161</c:v>
                </c:pt>
                <c:pt idx="31">
                  <c:v>-42.400955425707039</c:v>
                </c:pt>
                <c:pt idx="32">
                  <c:v>-31.637384041261754</c:v>
                </c:pt>
                <c:pt idx="33">
                  <c:v>-17.710074252690305</c:v>
                </c:pt>
                <c:pt idx="34">
                  <c:v>-2.0117570388498223</c:v>
                </c:pt>
                <c:pt idx="35">
                  <c:v>13.887735878875645</c:v>
                </c:pt>
                <c:pt idx="36">
                  <c:v>28.398455208713543</c:v>
                </c:pt>
                <c:pt idx="37">
                  <c:v>40.06932901768009</c:v>
                </c:pt>
                <c:pt idx="38">
                  <c:v>47.733269924878627</c:v>
                </c:pt>
                <c:pt idx="39">
                  <c:v>50.623883839589297</c:v>
                </c:pt>
                <c:pt idx="40">
                  <c:v>48.452109370341034</c:v>
                </c:pt>
                <c:pt idx="41">
                  <c:v>41.435123964058661</c:v>
                </c:pt>
                <c:pt idx="42">
                  <c:v>30.274626161370421</c:v>
                </c:pt>
                <c:pt idx="43">
                  <c:v>16.086665742545136</c:v>
                </c:pt>
                <c:pt idx="44">
                  <c:v>0.2900387494653387</c:v>
                </c:pt>
                <c:pt idx="45">
                  <c:v>-15.535592118560999</c:v>
                </c:pt>
                <c:pt idx="46">
                  <c:v>-29.807663774731239</c:v>
                </c:pt>
                <c:pt idx="47">
                  <c:v>-41.098969053428348</c:v>
                </c:pt>
                <c:pt idx="48">
                  <c:v>-48.280377426782621</c:v>
                </c:pt>
                <c:pt idx="49">
                  <c:v>-50.633748057458632</c:v>
                </c:pt>
                <c:pt idx="50">
                  <c:v>-47.923743882388777</c:v>
                </c:pt>
                <c:pt idx="51">
                  <c:v>-40.421365319080039</c:v>
                </c:pt>
                <c:pt idx="52">
                  <c:v>-28.8768502238633</c:v>
                </c:pt>
                <c:pt idx="53">
                  <c:v>-14.444650106260227</c:v>
                </c:pt>
                <c:pt idx="54">
                  <c:v>1.4320150219688657</c:v>
                </c:pt>
                <c:pt idx="55">
                  <c:v>17.16547864800107</c:v>
                </c:pt>
                <c:pt idx="56">
                  <c:v>31.182394409233169</c:v>
                </c:pt>
                <c:pt idx="57">
                  <c:v>42.081070729541949</c:v>
                </c:pt>
                <c:pt idx="58">
                  <c:v>48.771639976896537</c:v>
                </c:pt>
                <c:pt idx="59">
                  <c:v>50.585045226561476</c:v>
                </c:pt>
                <c:pt idx="60">
                  <c:v>47.339945953570265</c:v>
                </c:pt>
                <c:pt idx="61">
                  <c:v>39.360852085222021</c:v>
                </c:pt>
                <c:pt idx="62">
                  <c:v>27.445673008351577</c:v>
                </c:pt>
                <c:pt idx="63">
                  <c:v>12.785926630645974</c:v>
                </c:pt>
                <c:pt idx="64">
                  <c:v>-3.1524124101242279</c:v>
                </c:pt>
                <c:pt idx="65">
                  <c:v>-18.775510209882</c:v>
                </c:pt>
                <c:pt idx="66">
                  <c:v>-32.52105698865158</c:v>
                </c:pt>
                <c:pt idx="67">
                  <c:v>-43.01449806855598</c:v>
                </c:pt>
                <c:pt idx="68">
                  <c:v>-49.206489341604808</c:v>
                </c:pt>
                <c:pt idx="69">
                  <c:v>-50.477831680493139</c:v>
                </c:pt>
                <c:pt idx="70">
                  <c:v>-46.701390851332164</c:v>
                </c:pt>
                <c:pt idx="71">
                  <c:v>-38.254810937037988</c:v>
                </c:pt>
                <c:pt idx="72">
                  <c:v>-25.982749929039983</c:v>
                </c:pt>
                <c:pt idx="73">
                  <c:v>-11.112413928137997</c:v>
                </c:pt>
                <c:pt idx="74">
                  <c:v>4.8691634655777847</c:v>
                </c:pt>
                <c:pt idx="75">
                  <c:v>20.363824512735793</c:v>
                </c:pt>
                <c:pt idx="76">
                  <c:v>33.822103108620212</c:v>
                </c:pt>
                <c:pt idx="77">
                  <c:v>43.898171393642613</c:v>
                </c:pt>
                <c:pt idx="78">
                  <c:v>49.584422539300746</c:v>
                </c:pt>
                <c:pt idx="79">
                  <c:v>50.312231431028806</c:v>
                </c:pt>
                <c:pt idx="80">
                  <c:v>46.008817179653988</c:v>
                </c:pt>
                <c:pt idx="81">
                  <c:v>37.104521210313777</c:v>
                </c:pt>
                <c:pt idx="82">
                  <c:v>24.489773119942182</c:v>
                </c:pt>
                <c:pt idx="83">
                  <c:v>9.426047717576381</c:v>
                </c:pt>
                <c:pt idx="84">
                  <c:v>-6.5802824565470672</c:v>
                </c:pt>
                <c:pt idx="85">
                  <c:v>-21.92858438501581</c:v>
                </c:pt>
                <c:pt idx="86">
                  <c:v>-35.084027874982965</c:v>
                </c:pt>
                <c:pt idx="87">
                  <c:v>-44.731068577451822</c:v>
                </c:pt>
                <c:pt idx="88">
                  <c:v>-49.9050024221755</c:v>
                </c:pt>
                <c:pt idx="89">
                  <c:v>-50.088436024681627</c:v>
                </c:pt>
                <c:pt idx="90">
                  <c:v>-45.263026024719608</c:v>
                </c:pt>
                <c:pt idx="91">
                  <c:v>-35.911313422285602</c:v>
                </c:pt>
                <c:pt idx="92">
                  <c:v>-22.968469477623046</c:v>
                </c:pt>
                <c:pt idx="93">
                  <c:v>-7.7287785851981852</c:v>
                </c:pt>
                <c:pt idx="94">
                  <c:v>8.2837901657464954</c:v>
                </c:pt>
                <c:pt idx="95">
                  <c:v>23.467979900116532</c:v>
                </c:pt>
                <c:pt idx="96">
                  <c:v>36.305371644474917</c:v>
                </c:pt>
                <c:pt idx="97">
                  <c:v>45.512226224385813</c:v>
                </c:pt>
                <c:pt idx="98">
                  <c:v>50.167858181858122</c:v>
                </c:pt>
                <c:pt idx="99">
                  <c:v>49.806704321144622</c:v>
                </c:pt>
                <c:pt idx="100">
                  <c:v>44.464880028316657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49248"/>
        <c:axId val="83080256"/>
      </c:lineChart>
      <c:catAx>
        <c:axId val="10494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Tempo di Campionamento in Secondi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83080256"/>
        <c:crosses val="autoZero"/>
        <c:auto val="1"/>
        <c:lblAlgn val="ctr"/>
        <c:lblOffset val="100"/>
        <c:noMultiLvlLbl val="0"/>
      </c:catAx>
      <c:valAx>
        <c:axId val="83080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Livello dell'Acqua nel Serbatoio in cm</a:t>
                </a:r>
              </a:p>
            </c:rich>
          </c:tx>
          <c:layout/>
          <c:overlay val="0"/>
        </c:title>
        <c:numFmt formatCode="#,##0.00" sourceLinked="1"/>
        <c:majorTickMark val="none"/>
        <c:minorTickMark val="none"/>
        <c:tickLblPos val="nextTo"/>
        <c:crossAx val="1049492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8</xdr:row>
      <xdr:rowOff>0</xdr:rowOff>
    </xdr:from>
    <xdr:to>
      <xdr:col>21</xdr:col>
      <xdr:colOff>304799</xdr:colOff>
      <xdr:row>35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0.13125</cdr:x>
      <cdr:y>0.03889</cdr:y>
    </cdr:from>
    <cdr:to>
      <cdr:x>0.35625</cdr:x>
      <cdr:y>0.07593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200150" y="200025"/>
          <a:ext cx="2057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0.23333</cdr:x>
      <cdr:y>0.00741</cdr:y>
    </cdr:from>
    <cdr:to>
      <cdr:x>0.68133</cdr:x>
      <cdr:y>0.08148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2071369" y="38101"/>
          <a:ext cx="3977006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2000" b="1"/>
            <a:t>Regolazione Proporzionale</a:t>
          </a:r>
          <a:r>
            <a:rPr lang="it-IT" sz="2000" b="1" baseline="0"/>
            <a:t> con kP =</a:t>
          </a:r>
          <a:endParaRPr lang="it-IT" sz="20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7</xdr:row>
      <xdr:rowOff>123825</xdr:rowOff>
    </xdr:from>
    <xdr:to>
      <xdr:col>21</xdr:col>
      <xdr:colOff>142874</xdr:colOff>
      <xdr:row>34</xdr:row>
      <xdr:rowOff>123825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0.13125</cdr:x>
      <cdr:y>0.03889</cdr:y>
    </cdr:from>
    <cdr:to>
      <cdr:x>0.35625</cdr:x>
      <cdr:y>0.07593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200150" y="200025"/>
          <a:ext cx="2057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0.28591</cdr:x>
      <cdr:y>0.00741</cdr:y>
    </cdr:from>
    <cdr:to>
      <cdr:x>0.7255</cdr:x>
      <cdr:y>0.08148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2538065" y="38113"/>
          <a:ext cx="3902372" cy="380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2000" b="1"/>
            <a:t>Regolazione Integrale</a:t>
          </a:r>
          <a:r>
            <a:rPr lang="it-IT" sz="2000" b="1" baseline="0"/>
            <a:t> con kI =</a:t>
          </a:r>
          <a:endParaRPr lang="it-IT" sz="2000" b="1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2"/>
  <sheetViews>
    <sheetView workbookViewId="0"/>
  </sheetViews>
  <sheetFormatPr defaultRowHeight="15" x14ac:dyDescent="0.25"/>
  <cols>
    <col min="1" max="1" width="9.85546875" style="2" bestFit="1" customWidth="1"/>
    <col min="2" max="2" width="14.42578125" style="1" bestFit="1" customWidth="1"/>
    <col min="3" max="3" width="10.85546875" style="1" bestFit="1" customWidth="1"/>
    <col min="4" max="4" width="15.7109375" style="1" bestFit="1" customWidth="1"/>
    <col min="5" max="5" width="16.5703125" style="1" bestFit="1" customWidth="1"/>
    <col min="6" max="6" width="15.5703125" style="1" bestFit="1" customWidth="1"/>
    <col min="7" max="7" width="11.42578125" style="1" bestFit="1" customWidth="1"/>
    <col min="8" max="8" width="9.140625" style="1"/>
    <col min="9" max="9" width="21.28515625" style="1" customWidth="1"/>
    <col min="10" max="10" width="4.7109375" style="1" customWidth="1"/>
    <col min="11" max="11" width="6.5703125" style="1" bestFit="1" customWidth="1"/>
    <col min="12" max="16384" width="9.140625" style="1"/>
  </cols>
  <sheetData>
    <row r="1" spans="1:12" x14ac:dyDescent="0.25">
      <c r="A1" s="8" t="s">
        <v>2</v>
      </c>
      <c r="B1" s="9" t="s">
        <v>3</v>
      </c>
      <c r="C1" s="9" t="s">
        <v>4</v>
      </c>
      <c r="D1" s="9" t="s">
        <v>5</v>
      </c>
      <c r="E1" s="9" t="s">
        <v>12</v>
      </c>
      <c r="F1" s="9" t="s">
        <v>6</v>
      </c>
      <c r="G1" s="9" t="s">
        <v>0</v>
      </c>
      <c r="I1" s="3"/>
      <c r="J1" s="4" t="s">
        <v>9</v>
      </c>
      <c r="K1" s="3">
        <v>100</v>
      </c>
    </row>
    <row r="2" spans="1:12" x14ac:dyDescent="0.25">
      <c r="A2" s="2">
        <v>0</v>
      </c>
      <c r="B2" s="1">
        <f>K1</f>
        <v>100</v>
      </c>
      <c r="C2" s="1">
        <f>K$1-B2</f>
        <v>0</v>
      </c>
      <c r="D2" s="1">
        <v>50</v>
      </c>
      <c r="E2" s="1">
        <f t="shared" ref="E2:E33" si="0">C2*K$3</f>
        <v>0</v>
      </c>
      <c r="F2" s="1">
        <f t="shared" ref="F2:F33" si="1">E2*K$5/100</f>
        <v>0</v>
      </c>
      <c r="G2" s="1">
        <f>D2-F2</f>
        <v>50</v>
      </c>
    </row>
    <row r="3" spans="1:12" x14ac:dyDescent="0.25">
      <c r="A3" s="2">
        <v>1</v>
      </c>
      <c r="B3" s="1">
        <f>B2-G2/10</f>
        <v>95</v>
      </c>
      <c r="C3" s="1">
        <f t="shared" ref="C3:C66" si="2">K$1-B3</f>
        <v>5</v>
      </c>
      <c r="D3" s="1">
        <f>D2</f>
        <v>50</v>
      </c>
      <c r="E3" s="1">
        <f t="shared" si="0"/>
        <v>50</v>
      </c>
      <c r="F3" s="1">
        <f t="shared" si="1"/>
        <v>50</v>
      </c>
      <c r="G3" s="1">
        <f>D3-F3</f>
        <v>0</v>
      </c>
      <c r="J3" s="3" t="s">
        <v>1</v>
      </c>
      <c r="K3" s="3">
        <v>10</v>
      </c>
      <c r="L3" s="7" t="s">
        <v>10</v>
      </c>
    </row>
    <row r="4" spans="1:12" x14ac:dyDescent="0.25">
      <c r="A4" s="2">
        <v>2</v>
      </c>
      <c r="B4" s="1">
        <f>B3-G3/10</f>
        <v>95</v>
      </c>
      <c r="C4" s="1">
        <f t="shared" si="2"/>
        <v>5</v>
      </c>
      <c r="D4" s="1">
        <f t="shared" ref="D4:D67" si="3">D3</f>
        <v>50</v>
      </c>
      <c r="E4" s="1">
        <f t="shared" si="0"/>
        <v>50</v>
      </c>
      <c r="F4" s="1">
        <f t="shared" si="1"/>
        <v>50</v>
      </c>
      <c r="G4" s="1">
        <f>D4-F4</f>
        <v>0</v>
      </c>
      <c r="L4" s="7"/>
    </row>
    <row r="5" spans="1:12" x14ac:dyDescent="0.25">
      <c r="A5" s="2">
        <v>3</v>
      </c>
      <c r="B5" s="1">
        <f t="shared" ref="B5:B25" si="4">B4-G4/10</f>
        <v>95</v>
      </c>
      <c r="C5" s="1">
        <f t="shared" si="2"/>
        <v>5</v>
      </c>
      <c r="D5" s="1">
        <f t="shared" si="3"/>
        <v>50</v>
      </c>
      <c r="E5" s="1">
        <f t="shared" si="0"/>
        <v>50</v>
      </c>
      <c r="F5" s="1">
        <f t="shared" si="1"/>
        <v>50</v>
      </c>
      <c r="G5" s="1">
        <f t="shared" ref="G5:G25" si="5">D5-F5</f>
        <v>0</v>
      </c>
      <c r="I5" s="3"/>
      <c r="J5" s="4" t="s">
        <v>8</v>
      </c>
      <c r="K5" s="3">
        <v>100</v>
      </c>
    </row>
    <row r="6" spans="1:12" x14ac:dyDescent="0.25">
      <c r="A6" s="2">
        <v>4</v>
      </c>
      <c r="B6" s="1">
        <f t="shared" si="4"/>
        <v>95</v>
      </c>
      <c r="C6" s="1">
        <f t="shared" si="2"/>
        <v>5</v>
      </c>
      <c r="D6" s="1">
        <f t="shared" si="3"/>
        <v>50</v>
      </c>
      <c r="E6" s="1">
        <f t="shared" si="0"/>
        <v>50</v>
      </c>
      <c r="F6" s="1">
        <f t="shared" si="1"/>
        <v>50</v>
      </c>
      <c r="G6" s="1">
        <f t="shared" si="5"/>
        <v>0</v>
      </c>
    </row>
    <row r="7" spans="1:12" x14ac:dyDescent="0.25">
      <c r="A7" s="2">
        <v>5</v>
      </c>
      <c r="B7" s="1">
        <f t="shared" si="4"/>
        <v>95</v>
      </c>
      <c r="C7" s="1">
        <f t="shared" si="2"/>
        <v>5</v>
      </c>
      <c r="D7" s="1">
        <f t="shared" si="3"/>
        <v>50</v>
      </c>
      <c r="E7" s="1">
        <f t="shared" si="0"/>
        <v>50</v>
      </c>
      <c r="F7" s="1">
        <f t="shared" si="1"/>
        <v>50</v>
      </c>
      <c r="G7" s="1">
        <f t="shared" si="5"/>
        <v>0</v>
      </c>
    </row>
    <row r="8" spans="1:12" x14ac:dyDescent="0.25">
      <c r="A8" s="2">
        <v>6</v>
      </c>
      <c r="B8" s="1">
        <f t="shared" si="4"/>
        <v>95</v>
      </c>
      <c r="C8" s="1">
        <f t="shared" si="2"/>
        <v>5</v>
      </c>
      <c r="D8" s="1">
        <f t="shared" si="3"/>
        <v>50</v>
      </c>
      <c r="E8" s="1">
        <f t="shared" si="0"/>
        <v>50</v>
      </c>
      <c r="F8" s="1">
        <f t="shared" si="1"/>
        <v>50</v>
      </c>
      <c r="G8" s="1">
        <f t="shared" si="5"/>
        <v>0</v>
      </c>
    </row>
    <row r="9" spans="1:12" x14ac:dyDescent="0.25">
      <c r="A9" s="2">
        <v>7</v>
      </c>
      <c r="B9" s="1">
        <f t="shared" si="4"/>
        <v>95</v>
      </c>
      <c r="C9" s="1">
        <f t="shared" si="2"/>
        <v>5</v>
      </c>
      <c r="D9" s="1">
        <f t="shared" si="3"/>
        <v>50</v>
      </c>
      <c r="E9" s="1">
        <f t="shared" si="0"/>
        <v>50</v>
      </c>
      <c r="F9" s="1">
        <f t="shared" si="1"/>
        <v>50</v>
      </c>
      <c r="G9" s="1">
        <f t="shared" si="5"/>
        <v>0</v>
      </c>
    </row>
    <row r="10" spans="1:12" x14ac:dyDescent="0.25">
      <c r="A10" s="2">
        <v>8</v>
      </c>
      <c r="B10" s="1">
        <f t="shared" si="4"/>
        <v>95</v>
      </c>
      <c r="C10" s="1">
        <f t="shared" si="2"/>
        <v>5</v>
      </c>
      <c r="D10" s="1">
        <f t="shared" si="3"/>
        <v>50</v>
      </c>
      <c r="E10" s="1">
        <f t="shared" si="0"/>
        <v>50</v>
      </c>
      <c r="F10" s="1">
        <f t="shared" si="1"/>
        <v>50</v>
      </c>
      <c r="G10" s="1">
        <f t="shared" si="5"/>
        <v>0</v>
      </c>
    </row>
    <row r="11" spans="1:12" x14ac:dyDescent="0.25">
      <c r="A11" s="2">
        <v>9</v>
      </c>
      <c r="B11" s="1">
        <f t="shared" si="4"/>
        <v>95</v>
      </c>
      <c r="C11" s="1">
        <f t="shared" si="2"/>
        <v>5</v>
      </c>
      <c r="D11" s="1">
        <f t="shared" si="3"/>
        <v>50</v>
      </c>
      <c r="E11" s="1">
        <f t="shared" si="0"/>
        <v>50</v>
      </c>
      <c r="F11" s="1">
        <f t="shared" si="1"/>
        <v>50</v>
      </c>
      <c r="G11" s="1">
        <f t="shared" si="5"/>
        <v>0</v>
      </c>
    </row>
    <row r="12" spans="1:12" x14ac:dyDescent="0.25">
      <c r="A12" s="2">
        <v>10</v>
      </c>
      <c r="B12" s="1">
        <f t="shared" si="4"/>
        <v>95</v>
      </c>
      <c r="C12" s="1">
        <f t="shared" si="2"/>
        <v>5</v>
      </c>
      <c r="D12" s="1">
        <f t="shared" si="3"/>
        <v>50</v>
      </c>
      <c r="E12" s="1">
        <f t="shared" si="0"/>
        <v>50</v>
      </c>
      <c r="F12" s="1">
        <f t="shared" si="1"/>
        <v>50</v>
      </c>
      <c r="G12" s="1">
        <f t="shared" si="5"/>
        <v>0</v>
      </c>
    </row>
    <row r="13" spans="1:12" x14ac:dyDescent="0.25">
      <c r="A13" s="2">
        <v>11</v>
      </c>
      <c r="B13" s="1">
        <f t="shared" si="4"/>
        <v>95</v>
      </c>
      <c r="C13" s="1">
        <f t="shared" si="2"/>
        <v>5</v>
      </c>
      <c r="D13" s="1">
        <f t="shared" si="3"/>
        <v>50</v>
      </c>
      <c r="E13" s="1">
        <f t="shared" si="0"/>
        <v>50</v>
      </c>
      <c r="F13" s="1">
        <f t="shared" si="1"/>
        <v>50</v>
      </c>
      <c r="G13" s="1">
        <f t="shared" si="5"/>
        <v>0</v>
      </c>
    </row>
    <row r="14" spans="1:12" x14ac:dyDescent="0.25">
      <c r="A14" s="2">
        <v>12</v>
      </c>
      <c r="B14" s="1">
        <f t="shared" si="4"/>
        <v>95</v>
      </c>
      <c r="C14" s="1">
        <f t="shared" si="2"/>
        <v>5</v>
      </c>
      <c r="D14" s="1">
        <f t="shared" si="3"/>
        <v>50</v>
      </c>
      <c r="E14" s="1">
        <f t="shared" si="0"/>
        <v>50</v>
      </c>
      <c r="F14" s="1">
        <f t="shared" si="1"/>
        <v>50</v>
      </c>
      <c r="G14" s="1">
        <f t="shared" si="5"/>
        <v>0</v>
      </c>
    </row>
    <row r="15" spans="1:12" x14ac:dyDescent="0.25">
      <c r="A15" s="2">
        <v>13</v>
      </c>
      <c r="B15" s="1">
        <f t="shared" si="4"/>
        <v>95</v>
      </c>
      <c r="C15" s="1">
        <f t="shared" si="2"/>
        <v>5</v>
      </c>
      <c r="D15" s="1">
        <f t="shared" si="3"/>
        <v>50</v>
      </c>
      <c r="E15" s="1">
        <f t="shared" si="0"/>
        <v>50</v>
      </c>
      <c r="F15" s="1">
        <f t="shared" si="1"/>
        <v>50</v>
      </c>
      <c r="G15" s="1">
        <f t="shared" si="5"/>
        <v>0</v>
      </c>
    </row>
    <row r="16" spans="1:12" x14ac:dyDescent="0.25">
      <c r="A16" s="2">
        <v>14</v>
      </c>
      <c r="B16" s="1">
        <f t="shared" si="4"/>
        <v>95</v>
      </c>
      <c r="C16" s="1">
        <f t="shared" si="2"/>
        <v>5</v>
      </c>
      <c r="D16" s="1">
        <f t="shared" si="3"/>
        <v>50</v>
      </c>
      <c r="E16" s="1">
        <f t="shared" si="0"/>
        <v>50</v>
      </c>
      <c r="F16" s="1">
        <f t="shared" si="1"/>
        <v>50</v>
      </c>
      <c r="G16" s="1">
        <f t="shared" si="5"/>
        <v>0</v>
      </c>
    </row>
    <row r="17" spans="1:7" x14ac:dyDescent="0.25">
      <c r="A17" s="2">
        <v>15</v>
      </c>
      <c r="B17" s="1">
        <f t="shared" si="4"/>
        <v>95</v>
      </c>
      <c r="C17" s="1">
        <f t="shared" si="2"/>
        <v>5</v>
      </c>
      <c r="D17" s="1">
        <f t="shared" si="3"/>
        <v>50</v>
      </c>
      <c r="E17" s="1">
        <f t="shared" si="0"/>
        <v>50</v>
      </c>
      <c r="F17" s="1">
        <f t="shared" si="1"/>
        <v>50</v>
      </c>
      <c r="G17" s="1">
        <f t="shared" si="5"/>
        <v>0</v>
      </c>
    </row>
    <row r="18" spans="1:7" x14ac:dyDescent="0.25">
      <c r="A18" s="2">
        <v>16</v>
      </c>
      <c r="B18" s="1">
        <f t="shared" si="4"/>
        <v>95</v>
      </c>
      <c r="C18" s="1">
        <f t="shared" si="2"/>
        <v>5</v>
      </c>
      <c r="D18" s="1">
        <f t="shared" si="3"/>
        <v>50</v>
      </c>
      <c r="E18" s="1">
        <f t="shared" si="0"/>
        <v>50</v>
      </c>
      <c r="F18" s="1">
        <f t="shared" si="1"/>
        <v>50</v>
      </c>
      <c r="G18" s="1">
        <f t="shared" si="5"/>
        <v>0</v>
      </c>
    </row>
    <row r="19" spans="1:7" x14ac:dyDescent="0.25">
      <c r="A19" s="2">
        <v>17</v>
      </c>
      <c r="B19" s="1">
        <f t="shared" si="4"/>
        <v>95</v>
      </c>
      <c r="C19" s="1">
        <f t="shared" si="2"/>
        <v>5</v>
      </c>
      <c r="D19" s="1">
        <f t="shared" si="3"/>
        <v>50</v>
      </c>
      <c r="E19" s="1">
        <f t="shared" si="0"/>
        <v>50</v>
      </c>
      <c r="F19" s="1">
        <f t="shared" si="1"/>
        <v>50</v>
      </c>
      <c r="G19" s="1">
        <f t="shared" si="5"/>
        <v>0</v>
      </c>
    </row>
    <row r="20" spans="1:7" x14ac:dyDescent="0.25">
      <c r="A20" s="2">
        <v>18</v>
      </c>
      <c r="B20" s="1">
        <f t="shared" si="4"/>
        <v>95</v>
      </c>
      <c r="C20" s="1">
        <f t="shared" si="2"/>
        <v>5</v>
      </c>
      <c r="D20" s="1">
        <f t="shared" si="3"/>
        <v>50</v>
      </c>
      <c r="E20" s="1">
        <f t="shared" si="0"/>
        <v>50</v>
      </c>
      <c r="F20" s="1">
        <f t="shared" si="1"/>
        <v>50</v>
      </c>
      <c r="G20" s="1">
        <f t="shared" si="5"/>
        <v>0</v>
      </c>
    </row>
    <row r="21" spans="1:7" x14ac:dyDescent="0.25">
      <c r="A21" s="2">
        <v>19</v>
      </c>
      <c r="B21" s="1">
        <f t="shared" si="4"/>
        <v>95</v>
      </c>
      <c r="C21" s="1">
        <f t="shared" si="2"/>
        <v>5</v>
      </c>
      <c r="D21" s="1">
        <f t="shared" si="3"/>
        <v>50</v>
      </c>
      <c r="E21" s="1">
        <f t="shared" si="0"/>
        <v>50</v>
      </c>
      <c r="F21" s="1">
        <f t="shared" si="1"/>
        <v>50</v>
      </c>
      <c r="G21" s="1">
        <f t="shared" si="5"/>
        <v>0</v>
      </c>
    </row>
    <row r="22" spans="1:7" x14ac:dyDescent="0.25">
      <c r="A22" s="2">
        <v>20</v>
      </c>
      <c r="B22" s="1">
        <f t="shared" si="4"/>
        <v>95</v>
      </c>
      <c r="C22" s="1">
        <f t="shared" si="2"/>
        <v>5</v>
      </c>
      <c r="D22" s="1">
        <f t="shared" si="3"/>
        <v>50</v>
      </c>
      <c r="E22" s="1">
        <f t="shared" si="0"/>
        <v>50</v>
      </c>
      <c r="F22" s="1">
        <f t="shared" si="1"/>
        <v>50</v>
      </c>
      <c r="G22" s="1">
        <f t="shared" si="5"/>
        <v>0</v>
      </c>
    </row>
    <row r="23" spans="1:7" x14ac:dyDescent="0.25">
      <c r="A23" s="2">
        <v>21</v>
      </c>
      <c r="B23" s="1">
        <f t="shared" si="4"/>
        <v>95</v>
      </c>
      <c r="C23" s="1">
        <f t="shared" si="2"/>
        <v>5</v>
      </c>
      <c r="D23" s="1">
        <f t="shared" si="3"/>
        <v>50</v>
      </c>
      <c r="E23" s="1">
        <f t="shared" si="0"/>
        <v>50</v>
      </c>
      <c r="F23" s="1">
        <f t="shared" si="1"/>
        <v>50</v>
      </c>
      <c r="G23" s="1">
        <f t="shared" si="5"/>
        <v>0</v>
      </c>
    </row>
    <row r="24" spans="1:7" x14ac:dyDescent="0.25">
      <c r="A24" s="2">
        <v>22</v>
      </c>
      <c r="B24" s="1">
        <f t="shared" si="4"/>
        <v>95</v>
      </c>
      <c r="C24" s="1">
        <f t="shared" si="2"/>
        <v>5</v>
      </c>
      <c r="D24" s="1">
        <f t="shared" si="3"/>
        <v>50</v>
      </c>
      <c r="E24" s="1">
        <f t="shared" si="0"/>
        <v>50</v>
      </c>
      <c r="F24" s="1">
        <f t="shared" si="1"/>
        <v>50</v>
      </c>
      <c r="G24" s="1">
        <f t="shared" si="5"/>
        <v>0</v>
      </c>
    </row>
    <row r="25" spans="1:7" x14ac:dyDescent="0.25">
      <c r="A25" s="2">
        <v>23</v>
      </c>
      <c r="B25" s="1">
        <f t="shared" si="4"/>
        <v>95</v>
      </c>
      <c r="C25" s="1">
        <f t="shared" si="2"/>
        <v>5</v>
      </c>
      <c r="D25" s="1">
        <f t="shared" si="3"/>
        <v>50</v>
      </c>
      <c r="E25" s="1">
        <f t="shared" si="0"/>
        <v>50</v>
      </c>
      <c r="F25" s="1">
        <f t="shared" si="1"/>
        <v>50</v>
      </c>
      <c r="G25" s="1">
        <f t="shared" si="5"/>
        <v>0</v>
      </c>
    </row>
    <row r="26" spans="1:7" x14ac:dyDescent="0.25">
      <c r="A26" s="2">
        <v>24</v>
      </c>
      <c r="B26" s="1">
        <f t="shared" ref="B26:B39" si="6">B25-G25/10</f>
        <v>95</v>
      </c>
      <c r="C26" s="1">
        <f t="shared" si="2"/>
        <v>5</v>
      </c>
      <c r="D26" s="1">
        <f t="shared" si="3"/>
        <v>50</v>
      </c>
      <c r="E26" s="1">
        <f t="shared" si="0"/>
        <v>50</v>
      </c>
      <c r="F26" s="1">
        <f t="shared" si="1"/>
        <v>50</v>
      </c>
      <c r="G26" s="1">
        <f t="shared" ref="G26:G39" si="7">D26-F26</f>
        <v>0</v>
      </c>
    </row>
    <row r="27" spans="1:7" x14ac:dyDescent="0.25">
      <c r="A27" s="2">
        <v>25</v>
      </c>
      <c r="B27" s="1">
        <f t="shared" si="6"/>
        <v>95</v>
      </c>
      <c r="C27" s="1">
        <f t="shared" si="2"/>
        <v>5</v>
      </c>
      <c r="D27" s="1">
        <f t="shared" si="3"/>
        <v>50</v>
      </c>
      <c r="E27" s="1">
        <f t="shared" si="0"/>
        <v>50</v>
      </c>
      <c r="F27" s="1">
        <f t="shared" si="1"/>
        <v>50</v>
      </c>
      <c r="G27" s="1">
        <f t="shared" si="7"/>
        <v>0</v>
      </c>
    </row>
    <row r="28" spans="1:7" x14ac:dyDescent="0.25">
      <c r="A28" s="2">
        <v>26</v>
      </c>
      <c r="B28" s="1">
        <f t="shared" si="6"/>
        <v>95</v>
      </c>
      <c r="C28" s="1">
        <f t="shared" si="2"/>
        <v>5</v>
      </c>
      <c r="D28" s="1">
        <f t="shared" si="3"/>
        <v>50</v>
      </c>
      <c r="E28" s="1">
        <f t="shared" si="0"/>
        <v>50</v>
      </c>
      <c r="F28" s="1">
        <f t="shared" si="1"/>
        <v>50</v>
      </c>
      <c r="G28" s="1">
        <f t="shared" si="7"/>
        <v>0</v>
      </c>
    </row>
    <row r="29" spans="1:7" x14ac:dyDescent="0.25">
      <c r="A29" s="2">
        <v>27</v>
      </c>
      <c r="B29" s="1">
        <f t="shared" si="6"/>
        <v>95</v>
      </c>
      <c r="C29" s="1">
        <f t="shared" si="2"/>
        <v>5</v>
      </c>
      <c r="D29" s="1">
        <f t="shared" si="3"/>
        <v>50</v>
      </c>
      <c r="E29" s="1">
        <f t="shared" si="0"/>
        <v>50</v>
      </c>
      <c r="F29" s="1">
        <f t="shared" si="1"/>
        <v>50</v>
      </c>
      <c r="G29" s="1">
        <f t="shared" si="7"/>
        <v>0</v>
      </c>
    </row>
    <row r="30" spans="1:7" x14ac:dyDescent="0.25">
      <c r="A30" s="2">
        <v>28</v>
      </c>
      <c r="B30" s="1">
        <f t="shared" si="6"/>
        <v>95</v>
      </c>
      <c r="C30" s="1">
        <f t="shared" si="2"/>
        <v>5</v>
      </c>
      <c r="D30" s="1">
        <f t="shared" si="3"/>
        <v>50</v>
      </c>
      <c r="E30" s="1">
        <f t="shared" si="0"/>
        <v>50</v>
      </c>
      <c r="F30" s="1">
        <f t="shared" si="1"/>
        <v>50</v>
      </c>
      <c r="G30" s="1">
        <f t="shared" si="7"/>
        <v>0</v>
      </c>
    </row>
    <row r="31" spans="1:7" x14ac:dyDescent="0.25">
      <c r="A31" s="2">
        <v>29</v>
      </c>
      <c r="B31" s="1">
        <f t="shared" si="6"/>
        <v>95</v>
      </c>
      <c r="C31" s="1">
        <f t="shared" si="2"/>
        <v>5</v>
      </c>
      <c r="D31" s="1">
        <f t="shared" si="3"/>
        <v>50</v>
      </c>
      <c r="E31" s="1">
        <f t="shared" si="0"/>
        <v>50</v>
      </c>
      <c r="F31" s="1">
        <f t="shared" si="1"/>
        <v>50</v>
      </c>
      <c r="G31" s="1">
        <f t="shared" si="7"/>
        <v>0</v>
      </c>
    </row>
    <row r="32" spans="1:7" x14ac:dyDescent="0.25">
      <c r="A32" s="2">
        <v>30</v>
      </c>
      <c r="B32" s="1">
        <f t="shared" si="6"/>
        <v>95</v>
      </c>
      <c r="C32" s="1">
        <f t="shared" si="2"/>
        <v>5</v>
      </c>
      <c r="D32" s="1">
        <f t="shared" si="3"/>
        <v>50</v>
      </c>
      <c r="E32" s="1">
        <f t="shared" si="0"/>
        <v>50</v>
      </c>
      <c r="F32" s="1">
        <f t="shared" si="1"/>
        <v>50</v>
      </c>
      <c r="G32" s="1">
        <f t="shared" si="7"/>
        <v>0</v>
      </c>
    </row>
    <row r="33" spans="1:7" x14ac:dyDescent="0.25">
      <c r="A33" s="2">
        <v>31</v>
      </c>
      <c r="B33" s="1">
        <f t="shared" si="6"/>
        <v>95</v>
      </c>
      <c r="C33" s="1">
        <f t="shared" si="2"/>
        <v>5</v>
      </c>
      <c r="D33" s="1">
        <f t="shared" si="3"/>
        <v>50</v>
      </c>
      <c r="E33" s="1">
        <f t="shared" si="0"/>
        <v>50</v>
      </c>
      <c r="F33" s="1">
        <f t="shared" si="1"/>
        <v>50</v>
      </c>
      <c r="G33" s="1">
        <f t="shared" si="7"/>
        <v>0</v>
      </c>
    </row>
    <row r="34" spans="1:7" x14ac:dyDescent="0.25">
      <c r="A34" s="2">
        <v>32</v>
      </c>
      <c r="B34" s="1">
        <f t="shared" si="6"/>
        <v>95</v>
      </c>
      <c r="C34" s="1">
        <f t="shared" si="2"/>
        <v>5</v>
      </c>
      <c r="D34" s="1">
        <f t="shared" si="3"/>
        <v>50</v>
      </c>
      <c r="E34" s="1">
        <f t="shared" ref="E34:E65" si="8">C34*K$3</f>
        <v>50</v>
      </c>
      <c r="F34" s="1">
        <f t="shared" ref="F34:F65" si="9">E34*K$5/100</f>
        <v>50</v>
      </c>
      <c r="G34" s="1">
        <f t="shared" si="7"/>
        <v>0</v>
      </c>
    </row>
    <row r="35" spans="1:7" x14ac:dyDescent="0.25">
      <c r="A35" s="2">
        <v>33</v>
      </c>
      <c r="B35" s="1">
        <f t="shared" si="6"/>
        <v>95</v>
      </c>
      <c r="C35" s="1">
        <f t="shared" si="2"/>
        <v>5</v>
      </c>
      <c r="D35" s="1">
        <f t="shared" si="3"/>
        <v>50</v>
      </c>
      <c r="E35" s="1">
        <f t="shared" si="8"/>
        <v>50</v>
      </c>
      <c r="F35" s="1">
        <f t="shared" si="9"/>
        <v>50</v>
      </c>
      <c r="G35" s="1">
        <f t="shared" si="7"/>
        <v>0</v>
      </c>
    </row>
    <row r="36" spans="1:7" x14ac:dyDescent="0.25">
      <c r="A36" s="2">
        <v>34</v>
      </c>
      <c r="B36" s="1">
        <f t="shared" si="6"/>
        <v>95</v>
      </c>
      <c r="C36" s="1">
        <f t="shared" si="2"/>
        <v>5</v>
      </c>
      <c r="D36" s="1">
        <f t="shared" si="3"/>
        <v>50</v>
      </c>
      <c r="E36" s="1">
        <f t="shared" si="8"/>
        <v>50</v>
      </c>
      <c r="F36" s="1">
        <f t="shared" si="9"/>
        <v>50</v>
      </c>
      <c r="G36" s="1">
        <f t="shared" si="7"/>
        <v>0</v>
      </c>
    </row>
    <row r="37" spans="1:7" x14ac:dyDescent="0.25">
      <c r="A37" s="2">
        <v>35</v>
      </c>
      <c r="B37" s="1">
        <f t="shared" si="6"/>
        <v>95</v>
      </c>
      <c r="C37" s="1">
        <f t="shared" si="2"/>
        <v>5</v>
      </c>
      <c r="D37" s="1">
        <f t="shared" si="3"/>
        <v>50</v>
      </c>
      <c r="E37" s="1">
        <f t="shared" si="8"/>
        <v>50</v>
      </c>
      <c r="F37" s="1">
        <f t="shared" si="9"/>
        <v>50</v>
      </c>
      <c r="G37" s="1">
        <f t="shared" si="7"/>
        <v>0</v>
      </c>
    </row>
    <row r="38" spans="1:7" x14ac:dyDescent="0.25">
      <c r="A38" s="2">
        <v>36</v>
      </c>
      <c r="B38" s="1">
        <f t="shared" si="6"/>
        <v>95</v>
      </c>
      <c r="C38" s="1">
        <f t="shared" si="2"/>
        <v>5</v>
      </c>
      <c r="D38" s="1">
        <f t="shared" si="3"/>
        <v>50</v>
      </c>
      <c r="E38" s="1">
        <f t="shared" si="8"/>
        <v>50</v>
      </c>
      <c r="F38" s="1">
        <f t="shared" si="9"/>
        <v>50</v>
      </c>
      <c r="G38" s="1">
        <f t="shared" si="7"/>
        <v>0</v>
      </c>
    </row>
    <row r="39" spans="1:7" x14ac:dyDescent="0.25">
      <c r="A39" s="2">
        <v>37</v>
      </c>
      <c r="B39" s="1">
        <f t="shared" si="6"/>
        <v>95</v>
      </c>
      <c r="C39" s="1">
        <f t="shared" si="2"/>
        <v>5</v>
      </c>
      <c r="D39" s="1">
        <f t="shared" si="3"/>
        <v>50</v>
      </c>
      <c r="E39" s="1">
        <f t="shared" si="8"/>
        <v>50</v>
      </c>
      <c r="F39" s="1">
        <f t="shared" si="9"/>
        <v>50</v>
      </c>
      <c r="G39" s="1">
        <f t="shared" si="7"/>
        <v>0</v>
      </c>
    </row>
    <row r="40" spans="1:7" x14ac:dyDescent="0.25">
      <c r="A40" s="2">
        <v>38</v>
      </c>
      <c r="B40" s="1">
        <f t="shared" ref="B40:B64" si="10">B39-G39/10</f>
        <v>95</v>
      </c>
      <c r="C40" s="1">
        <f t="shared" si="2"/>
        <v>5</v>
      </c>
      <c r="D40" s="1">
        <f t="shared" si="3"/>
        <v>50</v>
      </c>
      <c r="E40" s="1">
        <f t="shared" si="8"/>
        <v>50</v>
      </c>
      <c r="F40" s="1">
        <f t="shared" si="9"/>
        <v>50</v>
      </c>
      <c r="G40" s="1">
        <f t="shared" ref="G40:G64" si="11">D40-F40</f>
        <v>0</v>
      </c>
    </row>
    <row r="41" spans="1:7" x14ac:dyDescent="0.25">
      <c r="A41" s="2">
        <v>39</v>
      </c>
      <c r="B41" s="1">
        <f t="shared" si="10"/>
        <v>95</v>
      </c>
      <c r="C41" s="1">
        <f t="shared" si="2"/>
        <v>5</v>
      </c>
      <c r="D41" s="1">
        <f t="shared" si="3"/>
        <v>50</v>
      </c>
      <c r="E41" s="1">
        <f t="shared" si="8"/>
        <v>50</v>
      </c>
      <c r="F41" s="1">
        <f t="shared" si="9"/>
        <v>50</v>
      </c>
      <c r="G41" s="1">
        <f t="shared" si="11"/>
        <v>0</v>
      </c>
    </row>
    <row r="42" spans="1:7" x14ac:dyDescent="0.25">
      <c r="A42" s="2">
        <v>40</v>
      </c>
      <c r="B42" s="1">
        <f t="shared" si="10"/>
        <v>95</v>
      </c>
      <c r="C42" s="1">
        <f t="shared" si="2"/>
        <v>5</v>
      </c>
      <c r="D42" s="1">
        <f t="shared" si="3"/>
        <v>50</v>
      </c>
      <c r="E42" s="1">
        <f t="shared" si="8"/>
        <v>50</v>
      </c>
      <c r="F42" s="1">
        <f t="shared" si="9"/>
        <v>50</v>
      </c>
      <c r="G42" s="1">
        <f t="shared" si="11"/>
        <v>0</v>
      </c>
    </row>
    <row r="43" spans="1:7" x14ac:dyDescent="0.25">
      <c r="A43" s="2">
        <v>41</v>
      </c>
      <c r="B43" s="1">
        <f t="shared" si="10"/>
        <v>95</v>
      </c>
      <c r="C43" s="1">
        <f t="shared" si="2"/>
        <v>5</v>
      </c>
      <c r="D43" s="1">
        <f t="shared" si="3"/>
        <v>50</v>
      </c>
      <c r="E43" s="1">
        <f t="shared" si="8"/>
        <v>50</v>
      </c>
      <c r="F43" s="1">
        <f t="shared" si="9"/>
        <v>50</v>
      </c>
      <c r="G43" s="1">
        <f t="shared" si="11"/>
        <v>0</v>
      </c>
    </row>
    <row r="44" spans="1:7" x14ac:dyDescent="0.25">
      <c r="A44" s="2">
        <v>42</v>
      </c>
      <c r="B44" s="1">
        <f t="shared" si="10"/>
        <v>95</v>
      </c>
      <c r="C44" s="1">
        <f t="shared" si="2"/>
        <v>5</v>
      </c>
      <c r="D44" s="1">
        <f t="shared" si="3"/>
        <v>50</v>
      </c>
      <c r="E44" s="1">
        <f t="shared" si="8"/>
        <v>50</v>
      </c>
      <c r="F44" s="1">
        <f t="shared" si="9"/>
        <v>50</v>
      </c>
      <c r="G44" s="1">
        <f t="shared" si="11"/>
        <v>0</v>
      </c>
    </row>
    <row r="45" spans="1:7" x14ac:dyDescent="0.25">
      <c r="A45" s="2">
        <v>43</v>
      </c>
      <c r="B45" s="1">
        <f t="shared" si="10"/>
        <v>95</v>
      </c>
      <c r="C45" s="1">
        <f t="shared" si="2"/>
        <v>5</v>
      </c>
      <c r="D45" s="1">
        <f t="shared" si="3"/>
        <v>50</v>
      </c>
      <c r="E45" s="1">
        <f t="shared" si="8"/>
        <v>50</v>
      </c>
      <c r="F45" s="1">
        <f t="shared" si="9"/>
        <v>50</v>
      </c>
      <c r="G45" s="1">
        <f t="shared" si="11"/>
        <v>0</v>
      </c>
    </row>
    <row r="46" spans="1:7" x14ac:dyDescent="0.25">
      <c r="A46" s="2">
        <v>44</v>
      </c>
      <c r="B46" s="1">
        <f t="shared" si="10"/>
        <v>95</v>
      </c>
      <c r="C46" s="1">
        <f t="shared" si="2"/>
        <v>5</v>
      </c>
      <c r="D46" s="1">
        <f t="shared" si="3"/>
        <v>50</v>
      </c>
      <c r="E46" s="1">
        <f t="shared" si="8"/>
        <v>50</v>
      </c>
      <c r="F46" s="1">
        <f t="shared" si="9"/>
        <v>50</v>
      </c>
      <c r="G46" s="1">
        <f t="shared" si="11"/>
        <v>0</v>
      </c>
    </row>
    <row r="47" spans="1:7" x14ac:dyDescent="0.25">
      <c r="A47" s="2">
        <v>45</v>
      </c>
      <c r="B47" s="1">
        <f t="shared" si="10"/>
        <v>95</v>
      </c>
      <c r="C47" s="1">
        <f t="shared" si="2"/>
        <v>5</v>
      </c>
      <c r="D47" s="1">
        <f t="shared" si="3"/>
        <v>50</v>
      </c>
      <c r="E47" s="1">
        <f t="shared" si="8"/>
        <v>50</v>
      </c>
      <c r="F47" s="1">
        <f t="shared" si="9"/>
        <v>50</v>
      </c>
      <c r="G47" s="1">
        <f t="shared" si="11"/>
        <v>0</v>
      </c>
    </row>
    <row r="48" spans="1:7" x14ac:dyDescent="0.25">
      <c r="A48" s="2">
        <v>46</v>
      </c>
      <c r="B48" s="1">
        <f t="shared" si="10"/>
        <v>95</v>
      </c>
      <c r="C48" s="1">
        <f t="shared" si="2"/>
        <v>5</v>
      </c>
      <c r="D48" s="1">
        <f t="shared" si="3"/>
        <v>50</v>
      </c>
      <c r="E48" s="1">
        <f t="shared" si="8"/>
        <v>50</v>
      </c>
      <c r="F48" s="1">
        <f t="shared" si="9"/>
        <v>50</v>
      </c>
      <c r="G48" s="1">
        <f t="shared" si="11"/>
        <v>0</v>
      </c>
    </row>
    <row r="49" spans="1:7" x14ac:dyDescent="0.25">
      <c r="A49" s="2">
        <v>47</v>
      </c>
      <c r="B49" s="1">
        <f t="shared" si="10"/>
        <v>95</v>
      </c>
      <c r="C49" s="1">
        <f t="shared" si="2"/>
        <v>5</v>
      </c>
      <c r="D49" s="1">
        <f t="shared" si="3"/>
        <v>50</v>
      </c>
      <c r="E49" s="1">
        <f t="shared" si="8"/>
        <v>50</v>
      </c>
      <c r="F49" s="1">
        <f t="shared" si="9"/>
        <v>50</v>
      </c>
      <c r="G49" s="1">
        <f t="shared" si="11"/>
        <v>0</v>
      </c>
    </row>
    <row r="50" spans="1:7" x14ac:dyDescent="0.25">
      <c r="A50" s="2">
        <v>48</v>
      </c>
      <c r="B50" s="1">
        <f t="shared" si="10"/>
        <v>95</v>
      </c>
      <c r="C50" s="1">
        <f t="shared" si="2"/>
        <v>5</v>
      </c>
      <c r="D50" s="1">
        <f t="shared" si="3"/>
        <v>50</v>
      </c>
      <c r="E50" s="1">
        <f t="shared" si="8"/>
        <v>50</v>
      </c>
      <c r="F50" s="1">
        <f t="shared" si="9"/>
        <v>50</v>
      </c>
      <c r="G50" s="1">
        <f t="shared" si="11"/>
        <v>0</v>
      </c>
    </row>
    <row r="51" spans="1:7" x14ac:dyDescent="0.25">
      <c r="A51" s="2">
        <v>49</v>
      </c>
      <c r="B51" s="1">
        <f t="shared" si="10"/>
        <v>95</v>
      </c>
      <c r="C51" s="1">
        <f t="shared" si="2"/>
        <v>5</v>
      </c>
      <c r="D51" s="1">
        <f t="shared" si="3"/>
        <v>50</v>
      </c>
      <c r="E51" s="1">
        <f t="shared" si="8"/>
        <v>50</v>
      </c>
      <c r="F51" s="1">
        <f t="shared" si="9"/>
        <v>50</v>
      </c>
      <c r="G51" s="1">
        <f t="shared" si="11"/>
        <v>0</v>
      </c>
    </row>
    <row r="52" spans="1:7" x14ac:dyDescent="0.25">
      <c r="A52" s="2">
        <v>50</v>
      </c>
      <c r="B52" s="1">
        <f t="shared" si="10"/>
        <v>95</v>
      </c>
      <c r="C52" s="1">
        <f t="shared" si="2"/>
        <v>5</v>
      </c>
      <c r="D52" s="1">
        <f t="shared" si="3"/>
        <v>50</v>
      </c>
      <c r="E52" s="1">
        <f t="shared" si="8"/>
        <v>50</v>
      </c>
      <c r="F52" s="1">
        <f t="shared" si="9"/>
        <v>50</v>
      </c>
      <c r="G52" s="1">
        <f t="shared" si="11"/>
        <v>0</v>
      </c>
    </row>
    <row r="53" spans="1:7" x14ac:dyDescent="0.25">
      <c r="A53" s="2">
        <v>51</v>
      </c>
      <c r="B53" s="1">
        <f t="shared" si="10"/>
        <v>95</v>
      </c>
      <c r="C53" s="1">
        <f t="shared" si="2"/>
        <v>5</v>
      </c>
      <c r="D53" s="1">
        <f t="shared" si="3"/>
        <v>50</v>
      </c>
      <c r="E53" s="1">
        <f t="shared" si="8"/>
        <v>50</v>
      </c>
      <c r="F53" s="1">
        <f t="shared" si="9"/>
        <v>50</v>
      </c>
      <c r="G53" s="1">
        <f t="shared" si="11"/>
        <v>0</v>
      </c>
    </row>
    <row r="54" spans="1:7" x14ac:dyDescent="0.25">
      <c r="A54" s="2">
        <v>52</v>
      </c>
      <c r="B54" s="1">
        <f t="shared" si="10"/>
        <v>95</v>
      </c>
      <c r="C54" s="1">
        <f t="shared" si="2"/>
        <v>5</v>
      </c>
      <c r="D54" s="1">
        <f t="shared" si="3"/>
        <v>50</v>
      </c>
      <c r="E54" s="1">
        <f t="shared" si="8"/>
        <v>50</v>
      </c>
      <c r="F54" s="1">
        <f t="shared" si="9"/>
        <v>50</v>
      </c>
      <c r="G54" s="1">
        <f t="shared" si="11"/>
        <v>0</v>
      </c>
    </row>
    <row r="55" spans="1:7" x14ac:dyDescent="0.25">
      <c r="A55" s="2">
        <v>53</v>
      </c>
      <c r="B55" s="1">
        <f t="shared" si="10"/>
        <v>95</v>
      </c>
      <c r="C55" s="1">
        <f t="shared" si="2"/>
        <v>5</v>
      </c>
      <c r="D55" s="1">
        <f t="shared" si="3"/>
        <v>50</v>
      </c>
      <c r="E55" s="1">
        <f t="shared" si="8"/>
        <v>50</v>
      </c>
      <c r="F55" s="1">
        <f t="shared" si="9"/>
        <v>50</v>
      </c>
      <c r="G55" s="1">
        <f t="shared" si="11"/>
        <v>0</v>
      </c>
    </row>
    <row r="56" spans="1:7" x14ac:dyDescent="0.25">
      <c r="A56" s="2">
        <v>54</v>
      </c>
      <c r="B56" s="1">
        <f t="shared" si="10"/>
        <v>95</v>
      </c>
      <c r="C56" s="1">
        <f t="shared" si="2"/>
        <v>5</v>
      </c>
      <c r="D56" s="1">
        <f t="shared" si="3"/>
        <v>50</v>
      </c>
      <c r="E56" s="1">
        <f t="shared" si="8"/>
        <v>50</v>
      </c>
      <c r="F56" s="1">
        <f t="shared" si="9"/>
        <v>50</v>
      </c>
      <c r="G56" s="1">
        <f t="shared" si="11"/>
        <v>0</v>
      </c>
    </row>
    <row r="57" spans="1:7" x14ac:dyDescent="0.25">
      <c r="A57" s="2">
        <v>55</v>
      </c>
      <c r="B57" s="1">
        <f t="shared" si="10"/>
        <v>95</v>
      </c>
      <c r="C57" s="1">
        <f t="shared" si="2"/>
        <v>5</v>
      </c>
      <c r="D57" s="1">
        <f t="shared" si="3"/>
        <v>50</v>
      </c>
      <c r="E57" s="1">
        <f t="shared" si="8"/>
        <v>50</v>
      </c>
      <c r="F57" s="1">
        <f t="shared" si="9"/>
        <v>50</v>
      </c>
      <c r="G57" s="1">
        <f t="shared" si="11"/>
        <v>0</v>
      </c>
    </row>
    <row r="58" spans="1:7" x14ac:dyDescent="0.25">
      <c r="A58" s="2">
        <v>56</v>
      </c>
      <c r="B58" s="1">
        <f t="shared" si="10"/>
        <v>95</v>
      </c>
      <c r="C58" s="1">
        <f t="shared" si="2"/>
        <v>5</v>
      </c>
      <c r="D58" s="1">
        <f t="shared" si="3"/>
        <v>50</v>
      </c>
      <c r="E58" s="1">
        <f t="shared" si="8"/>
        <v>50</v>
      </c>
      <c r="F58" s="1">
        <f t="shared" si="9"/>
        <v>50</v>
      </c>
      <c r="G58" s="1">
        <f t="shared" si="11"/>
        <v>0</v>
      </c>
    </row>
    <row r="59" spans="1:7" x14ac:dyDescent="0.25">
      <c r="A59" s="2">
        <v>57</v>
      </c>
      <c r="B59" s="1">
        <f t="shared" si="10"/>
        <v>95</v>
      </c>
      <c r="C59" s="1">
        <f t="shared" si="2"/>
        <v>5</v>
      </c>
      <c r="D59" s="1">
        <f t="shared" si="3"/>
        <v>50</v>
      </c>
      <c r="E59" s="1">
        <f t="shared" si="8"/>
        <v>50</v>
      </c>
      <c r="F59" s="1">
        <f t="shared" si="9"/>
        <v>50</v>
      </c>
      <c r="G59" s="1">
        <f t="shared" si="11"/>
        <v>0</v>
      </c>
    </row>
    <row r="60" spans="1:7" x14ac:dyDescent="0.25">
      <c r="A60" s="2">
        <v>58</v>
      </c>
      <c r="B60" s="1">
        <f t="shared" si="10"/>
        <v>95</v>
      </c>
      <c r="C60" s="1">
        <f t="shared" si="2"/>
        <v>5</v>
      </c>
      <c r="D60" s="1">
        <f t="shared" si="3"/>
        <v>50</v>
      </c>
      <c r="E60" s="1">
        <f t="shared" si="8"/>
        <v>50</v>
      </c>
      <c r="F60" s="1">
        <f t="shared" si="9"/>
        <v>50</v>
      </c>
      <c r="G60" s="1">
        <f t="shared" si="11"/>
        <v>0</v>
      </c>
    </row>
    <row r="61" spans="1:7" x14ac:dyDescent="0.25">
      <c r="A61" s="2">
        <v>59</v>
      </c>
      <c r="B61" s="1">
        <f t="shared" si="10"/>
        <v>95</v>
      </c>
      <c r="C61" s="1">
        <f t="shared" si="2"/>
        <v>5</v>
      </c>
      <c r="D61" s="1">
        <f t="shared" si="3"/>
        <v>50</v>
      </c>
      <c r="E61" s="1">
        <f t="shared" si="8"/>
        <v>50</v>
      </c>
      <c r="F61" s="1">
        <f t="shared" si="9"/>
        <v>50</v>
      </c>
      <c r="G61" s="1">
        <f t="shared" si="11"/>
        <v>0</v>
      </c>
    </row>
    <row r="62" spans="1:7" x14ac:dyDescent="0.25">
      <c r="A62" s="2">
        <v>60</v>
      </c>
      <c r="B62" s="1">
        <f t="shared" si="10"/>
        <v>95</v>
      </c>
      <c r="C62" s="1">
        <f t="shared" si="2"/>
        <v>5</v>
      </c>
      <c r="D62" s="1">
        <f t="shared" si="3"/>
        <v>50</v>
      </c>
      <c r="E62" s="1">
        <f t="shared" si="8"/>
        <v>50</v>
      </c>
      <c r="F62" s="1">
        <f t="shared" si="9"/>
        <v>50</v>
      </c>
      <c r="G62" s="1">
        <f t="shared" si="11"/>
        <v>0</v>
      </c>
    </row>
    <row r="63" spans="1:7" x14ac:dyDescent="0.25">
      <c r="A63" s="2">
        <v>61</v>
      </c>
      <c r="B63" s="1">
        <f t="shared" si="10"/>
        <v>95</v>
      </c>
      <c r="C63" s="1">
        <f t="shared" si="2"/>
        <v>5</v>
      </c>
      <c r="D63" s="1">
        <f t="shared" si="3"/>
        <v>50</v>
      </c>
      <c r="E63" s="1">
        <f t="shared" si="8"/>
        <v>50</v>
      </c>
      <c r="F63" s="1">
        <f t="shared" si="9"/>
        <v>50</v>
      </c>
      <c r="G63" s="1">
        <f t="shared" si="11"/>
        <v>0</v>
      </c>
    </row>
    <row r="64" spans="1:7" x14ac:dyDescent="0.25">
      <c r="A64" s="2">
        <v>62</v>
      </c>
      <c r="B64" s="1">
        <f t="shared" si="10"/>
        <v>95</v>
      </c>
      <c r="C64" s="1">
        <f t="shared" si="2"/>
        <v>5</v>
      </c>
      <c r="D64" s="1">
        <f t="shared" si="3"/>
        <v>50</v>
      </c>
      <c r="E64" s="1">
        <f t="shared" si="8"/>
        <v>50</v>
      </c>
      <c r="F64" s="1">
        <f t="shared" si="9"/>
        <v>50</v>
      </c>
      <c r="G64" s="1">
        <f t="shared" si="11"/>
        <v>0</v>
      </c>
    </row>
    <row r="65" spans="1:7" x14ac:dyDescent="0.25">
      <c r="A65" s="2">
        <v>63</v>
      </c>
      <c r="B65" s="1">
        <f t="shared" ref="B65:B91" si="12">B64-G64/10</f>
        <v>95</v>
      </c>
      <c r="C65" s="1">
        <f t="shared" si="2"/>
        <v>5</v>
      </c>
      <c r="D65" s="1">
        <f t="shared" si="3"/>
        <v>50</v>
      </c>
      <c r="E65" s="1">
        <f t="shared" si="8"/>
        <v>50</v>
      </c>
      <c r="F65" s="1">
        <f t="shared" si="9"/>
        <v>50</v>
      </c>
      <c r="G65" s="1">
        <f t="shared" ref="G65:G91" si="13">D65-F65</f>
        <v>0</v>
      </c>
    </row>
    <row r="66" spans="1:7" x14ac:dyDescent="0.25">
      <c r="A66" s="2">
        <v>64</v>
      </c>
      <c r="B66" s="1">
        <f t="shared" si="12"/>
        <v>95</v>
      </c>
      <c r="C66" s="1">
        <f t="shared" si="2"/>
        <v>5</v>
      </c>
      <c r="D66" s="1">
        <f t="shared" si="3"/>
        <v>50</v>
      </c>
      <c r="E66" s="1">
        <f t="shared" ref="E66:E102" si="14">C66*K$3</f>
        <v>50</v>
      </c>
      <c r="F66" s="1">
        <f t="shared" ref="F66:F97" si="15">E66*K$5/100</f>
        <v>50</v>
      </c>
      <c r="G66" s="1">
        <f t="shared" si="13"/>
        <v>0</v>
      </c>
    </row>
    <row r="67" spans="1:7" x14ac:dyDescent="0.25">
      <c r="A67" s="2">
        <v>65</v>
      </c>
      <c r="B67" s="1">
        <f t="shared" si="12"/>
        <v>95</v>
      </c>
      <c r="C67" s="1">
        <f t="shared" ref="C67:C102" si="16">K$1-B67</f>
        <v>5</v>
      </c>
      <c r="D67" s="1">
        <f t="shared" si="3"/>
        <v>50</v>
      </c>
      <c r="E67" s="1">
        <f t="shared" si="14"/>
        <v>50</v>
      </c>
      <c r="F67" s="1">
        <f t="shared" si="15"/>
        <v>50</v>
      </c>
      <c r="G67" s="1">
        <f t="shared" si="13"/>
        <v>0</v>
      </c>
    </row>
    <row r="68" spans="1:7" x14ac:dyDescent="0.25">
      <c r="A68" s="2">
        <v>66</v>
      </c>
      <c r="B68" s="1">
        <f t="shared" si="12"/>
        <v>95</v>
      </c>
      <c r="C68" s="1">
        <f t="shared" si="16"/>
        <v>5</v>
      </c>
      <c r="D68" s="1">
        <f t="shared" ref="D68:D102" si="17">D67</f>
        <v>50</v>
      </c>
      <c r="E68" s="1">
        <f t="shared" si="14"/>
        <v>50</v>
      </c>
      <c r="F68" s="1">
        <f t="shared" si="15"/>
        <v>50</v>
      </c>
      <c r="G68" s="1">
        <f t="shared" si="13"/>
        <v>0</v>
      </c>
    </row>
    <row r="69" spans="1:7" x14ac:dyDescent="0.25">
      <c r="A69" s="2">
        <v>67</v>
      </c>
      <c r="B69" s="1">
        <f t="shared" si="12"/>
        <v>95</v>
      </c>
      <c r="C69" s="1">
        <f t="shared" si="16"/>
        <v>5</v>
      </c>
      <c r="D69" s="1">
        <f t="shared" si="17"/>
        <v>50</v>
      </c>
      <c r="E69" s="1">
        <f t="shared" si="14"/>
        <v>50</v>
      </c>
      <c r="F69" s="1">
        <f t="shared" si="15"/>
        <v>50</v>
      </c>
      <c r="G69" s="1">
        <f t="shared" si="13"/>
        <v>0</v>
      </c>
    </row>
    <row r="70" spans="1:7" x14ac:dyDescent="0.25">
      <c r="A70" s="2">
        <v>68</v>
      </c>
      <c r="B70" s="1">
        <f t="shared" si="12"/>
        <v>95</v>
      </c>
      <c r="C70" s="1">
        <f t="shared" si="16"/>
        <v>5</v>
      </c>
      <c r="D70" s="1">
        <f t="shared" si="17"/>
        <v>50</v>
      </c>
      <c r="E70" s="1">
        <f t="shared" si="14"/>
        <v>50</v>
      </c>
      <c r="F70" s="1">
        <f t="shared" si="15"/>
        <v>50</v>
      </c>
      <c r="G70" s="1">
        <f t="shared" si="13"/>
        <v>0</v>
      </c>
    </row>
    <row r="71" spans="1:7" x14ac:dyDescent="0.25">
      <c r="A71" s="2">
        <v>69</v>
      </c>
      <c r="B71" s="1">
        <f t="shared" si="12"/>
        <v>95</v>
      </c>
      <c r="C71" s="1">
        <f t="shared" si="16"/>
        <v>5</v>
      </c>
      <c r="D71" s="1">
        <f t="shared" si="17"/>
        <v>50</v>
      </c>
      <c r="E71" s="1">
        <f t="shared" si="14"/>
        <v>50</v>
      </c>
      <c r="F71" s="1">
        <f t="shared" si="15"/>
        <v>50</v>
      </c>
      <c r="G71" s="1">
        <f t="shared" si="13"/>
        <v>0</v>
      </c>
    </row>
    <row r="72" spans="1:7" x14ac:dyDescent="0.25">
      <c r="A72" s="2">
        <v>70</v>
      </c>
      <c r="B72" s="1">
        <f t="shared" si="12"/>
        <v>95</v>
      </c>
      <c r="C72" s="1">
        <f t="shared" si="16"/>
        <v>5</v>
      </c>
      <c r="D72" s="1">
        <f t="shared" si="17"/>
        <v>50</v>
      </c>
      <c r="E72" s="1">
        <f t="shared" si="14"/>
        <v>50</v>
      </c>
      <c r="F72" s="1">
        <f t="shared" si="15"/>
        <v>50</v>
      </c>
      <c r="G72" s="1">
        <f t="shared" si="13"/>
        <v>0</v>
      </c>
    </row>
    <row r="73" spans="1:7" x14ac:dyDescent="0.25">
      <c r="A73" s="2">
        <v>71</v>
      </c>
      <c r="B73" s="1">
        <f t="shared" si="12"/>
        <v>95</v>
      </c>
      <c r="C73" s="1">
        <f t="shared" si="16"/>
        <v>5</v>
      </c>
      <c r="D73" s="1">
        <f t="shared" si="17"/>
        <v>50</v>
      </c>
      <c r="E73" s="1">
        <f t="shared" si="14"/>
        <v>50</v>
      </c>
      <c r="F73" s="1">
        <f t="shared" si="15"/>
        <v>50</v>
      </c>
      <c r="G73" s="1">
        <f t="shared" si="13"/>
        <v>0</v>
      </c>
    </row>
    <row r="74" spans="1:7" x14ac:dyDescent="0.25">
      <c r="A74" s="2">
        <v>72</v>
      </c>
      <c r="B74" s="1">
        <f t="shared" si="12"/>
        <v>95</v>
      </c>
      <c r="C74" s="1">
        <f t="shared" si="16"/>
        <v>5</v>
      </c>
      <c r="D74" s="1">
        <f t="shared" si="17"/>
        <v>50</v>
      </c>
      <c r="E74" s="1">
        <f t="shared" si="14"/>
        <v>50</v>
      </c>
      <c r="F74" s="1">
        <f t="shared" si="15"/>
        <v>50</v>
      </c>
      <c r="G74" s="1">
        <f t="shared" si="13"/>
        <v>0</v>
      </c>
    </row>
    <row r="75" spans="1:7" x14ac:dyDescent="0.25">
      <c r="A75" s="2">
        <v>73</v>
      </c>
      <c r="B75" s="1">
        <f t="shared" si="12"/>
        <v>95</v>
      </c>
      <c r="C75" s="1">
        <f t="shared" si="16"/>
        <v>5</v>
      </c>
      <c r="D75" s="1">
        <f t="shared" si="17"/>
        <v>50</v>
      </c>
      <c r="E75" s="1">
        <f t="shared" si="14"/>
        <v>50</v>
      </c>
      <c r="F75" s="1">
        <f t="shared" si="15"/>
        <v>50</v>
      </c>
      <c r="G75" s="1">
        <f t="shared" si="13"/>
        <v>0</v>
      </c>
    </row>
    <row r="76" spans="1:7" x14ac:dyDescent="0.25">
      <c r="A76" s="2">
        <v>74</v>
      </c>
      <c r="B76" s="1">
        <f t="shared" si="12"/>
        <v>95</v>
      </c>
      <c r="C76" s="1">
        <f t="shared" si="16"/>
        <v>5</v>
      </c>
      <c r="D76" s="1">
        <f t="shared" si="17"/>
        <v>50</v>
      </c>
      <c r="E76" s="1">
        <f t="shared" si="14"/>
        <v>50</v>
      </c>
      <c r="F76" s="1">
        <f t="shared" si="15"/>
        <v>50</v>
      </c>
      <c r="G76" s="1">
        <f t="shared" si="13"/>
        <v>0</v>
      </c>
    </row>
    <row r="77" spans="1:7" x14ac:dyDescent="0.25">
      <c r="A77" s="2">
        <v>75</v>
      </c>
      <c r="B77" s="1">
        <f t="shared" si="12"/>
        <v>95</v>
      </c>
      <c r="C77" s="1">
        <f t="shared" si="16"/>
        <v>5</v>
      </c>
      <c r="D77" s="1">
        <f t="shared" si="17"/>
        <v>50</v>
      </c>
      <c r="E77" s="1">
        <f t="shared" si="14"/>
        <v>50</v>
      </c>
      <c r="F77" s="1">
        <f t="shared" si="15"/>
        <v>50</v>
      </c>
      <c r="G77" s="1">
        <f t="shared" si="13"/>
        <v>0</v>
      </c>
    </row>
    <row r="78" spans="1:7" x14ac:dyDescent="0.25">
      <c r="A78" s="2">
        <v>76</v>
      </c>
      <c r="B78" s="1">
        <f t="shared" si="12"/>
        <v>95</v>
      </c>
      <c r="C78" s="1">
        <f t="shared" si="16"/>
        <v>5</v>
      </c>
      <c r="D78" s="1">
        <f t="shared" si="17"/>
        <v>50</v>
      </c>
      <c r="E78" s="1">
        <f t="shared" si="14"/>
        <v>50</v>
      </c>
      <c r="F78" s="1">
        <f t="shared" si="15"/>
        <v>50</v>
      </c>
      <c r="G78" s="1">
        <f t="shared" si="13"/>
        <v>0</v>
      </c>
    </row>
    <row r="79" spans="1:7" x14ac:dyDescent="0.25">
      <c r="A79" s="2">
        <v>77</v>
      </c>
      <c r="B79" s="1">
        <f t="shared" si="12"/>
        <v>95</v>
      </c>
      <c r="C79" s="1">
        <f t="shared" si="16"/>
        <v>5</v>
      </c>
      <c r="D79" s="1">
        <f t="shared" si="17"/>
        <v>50</v>
      </c>
      <c r="E79" s="1">
        <f t="shared" si="14"/>
        <v>50</v>
      </c>
      <c r="F79" s="1">
        <f t="shared" si="15"/>
        <v>50</v>
      </c>
      <c r="G79" s="1">
        <f t="shared" si="13"/>
        <v>0</v>
      </c>
    </row>
    <row r="80" spans="1:7" x14ac:dyDescent="0.25">
      <c r="A80" s="2">
        <v>78</v>
      </c>
      <c r="B80" s="1">
        <f t="shared" si="12"/>
        <v>95</v>
      </c>
      <c r="C80" s="1">
        <f t="shared" si="16"/>
        <v>5</v>
      </c>
      <c r="D80" s="1">
        <f t="shared" si="17"/>
        <v>50</v>
      </c>
      <c r="E80" s="1">
        <f t="shared" si="14"/>
        <v>50</v>
      </c>
      <c r="F80" s="1">
        <f t="shared" si="15"/>
        <v>50</v>
      </c>
      <c r="G80" s="1">
        <f t="shared" si="13"/>
        <v>0</v>
      </c>
    </row>
    <row r="81" spans="1:7" x14ac:dyDescent="0.25">
      <c r="A81" s="2">
        <v>79</v>
      </c>
      <c r="B81" s="1">
        <f t="shared" si="12"/>
        <v>95</v>
      </c>
      <c r="C81" s="1">
        <f t="shared" si="16"/>
        <v>5</v>
      </c>
      <c r="D81" s="1">
        <f t="shared" si="17"/>
        <v>50</v>
      </c>
      <c r="E81" s="1">
        <f t="shared" si="14"/>
        <v>50</v>
      </c>
      <c r="F81" s="1">
        <f t="shared" si="15"/>
        <v>50</v>
      </c>
      <c r="G81" s="1">
        <f t="shared" si="13"/>
        <v>0</v>
      </c>
    </row>
    <row r="82" spans="1:7" x14ac:dyDescent="0.25">
      <c r="A82" s="2">
        <v>80</v>
      </c>
      <c r="B82" s="1">
        <f t="shared" si="12"/>
        <v>95</v>
      </c>
      <c r="C82" s="1">
        <f t="shared" si="16"/>
        <v>5</v>
      </c>
      <c r="D82" s="1">
        <f t="shared" si="17"/>
        <v>50</v>
      </c>
      <c r="E82" s="1">
        <f t="shared" si="14"/>
        <v>50</v>
      </c>
      <c r="F82" s="1">
        <f t="shared" si="15"/>
        <v>50</v>
      </c>
      <c r="G82" s="1">
        <f t="shared" si="13"/>
        <v>0</v>
      </c>
    </row>
    <row r="83" spans="1:7" x14ac:dyDescent="0.25">
      <c r="A83" s="2">
        <v>81</v>
      </c>
      <c r="B83" s="1">
        <f t="shared" si="12"/>
        <v>95</v>
      </c>
      <c r="C83" s="1">
        <f t="shared" si="16"/>
        <v>5</v>
      </c>
      <c r="D83" s="1">
        <f t="shared" si="17"/>
        <v>50</v>
      </c>
      <c r="E83" s="1">
        <f t="shared" si="14"/>
        <v>50</v>
      </c>
      <c r="F83" s="1">
        <f t="shared" si="15"/>
        <v>50</v>
      </c>
      <c r="G83" s="1">
        <f t="shared" si="13"/>
        <v>0</v>
      </c>
    </row>
    <row r="84" spans="1:7" x14ac:dyDescent="0.25">
      <c r="A84" s="2">
        <v>82</v>
      </c>
      <c r="B84" s="1">
        <f t="shared" si="12"/>
        <v>95</v>
      </c>
      <c r="C84" s="1">
        <f t="shared" si="16"/>
        <v>5</v>
      </c>
      <c r="D84" s="1">
        <f t="shared" si="17"/>
        <v>50</v>
      </c>
      <c r="E84" s="1">
        <f t="shared" si="14"/>
        <v>50</v>
      </c>
      <c r="F84" s="1">
        <f t="shared" si="15"/>
        <v>50</v>
      </c>
      <c r="G84" s="1">
        <f t="shared" si="13"/>
        <v>0</v>
      </c>
    </row>
    <row r="85" spans="1:7" x14ac:dyDescent="0.25">
      <c r="A85" s="2">
        <v>83</v>
      </c>
      <c r="B85" s="1">
        <f t="shared" si="12"/>
        <v>95</v>
      </c>
      <c r="C85" s="1">
        <f t="shared" si="16"/>
        <v>5</v>
      </c>
      <c r="D85" s="1">
        <f t="shared" si="17"/>
        <v>50</v>
      </c>
      <c r="E85" s="1">
        <f t="shared" si="14"/>
        <v>50</v>
      </c>
      <c r="F85" s="1">
        <f t="shared" si="15"/>
        <v>50</v>
      </c>
      <c r="G85" s="1">
        <f t="shared" si="13"/>
        <v>0</v>
      </c>
    </row>
    <row r="86" spans="1:7" x14ac:dyDescent="0.25">
      <c r="A86" s="2">
        <v>84</v>
      </c>
      <c r="B86" s="1">
        <f t="shared" si="12"/>
        <v>95</v>
      </c>
      <c r="C86" s="1">
        <f t="shared" si="16"/>
        <v>5</v>
      </c>
      <c r="D86" s="1">
        <f t="shared" si="17"/>
        <v>50</v>
      </c>
      <c r="E86" s="1">
        <f t="shared" si="14"/>
        <v>50</v>
      </c>
      <c r="F86" s="1">
        <f t="shared" si="15"/>
        <v>50</v>
      </c>
      <c r="G86" s="1">
        <f t="shared" si="13"/>
        <v>0</v>
      </c>
    </row>
    <row r="87" spans="1:7" x14ac:dyDescent="0.25">
      <c r="A87" s="2">
        <v>85</v>
      </c>
      <c r="B87" s="1">
        <f t="shared" si="12"/>
        <v>95</v>
      </c>
      <c r="C87" s="1">
        <f t="shared" si="16"/>
        <v>5</v>
      </c>
      <c r="D87" s="1">
        <f t="shared" si="17"/>
        <v>50</v>
      </c>
      <c r="E87" s="1">
        <f t="shared" si="14"/>
        <v>50</v>
      </c>
      <c r="F87" s="1">
        <f t="shared" si="15"/>
        <v>50</v>
      </c>
      <c r="G87" s="1">
        <f t="shared" si="13"/>
        <v>0</v>
      </c>
    </row>
    <row r="88" spans="1:7" x14ac:dyDescent="0.25">
      <c r="A88" s="2">
        <v>86</v>
      </c>
      <c r="B88" s="1">
        <f t="shared" si="12"/>
        <v>95</v>
      </c>
      <c r="C88" s="1">
        <f t="shared" si="16"/>
        <v>5</v>
      </c>
      <c r="D88" s="1">
        <f t="shared" si="17"/>
        <v>50</v>
      </c>
      <c r="E88" s="1">
        <f t="shared" si="14"/>
        <v>50</v>
      </c>
      <c r="F88" s="1">
        <f t="shared" si="15"/>
        <v>50</v>
      </c>
      <c r="G88" s="1">
        <f t="shared" si="13"/>
        <v>0</v>
      </c>
    </row>
    <row r="89" spans="1:7" x14ac:dyDescent="0.25">
      <c r="A89" s="2">
        <v>87</v>
      </c>
      <c r="B89" s="1">
        <f t="shared" si="12"/>
        <v>95</v>
      </c>
      <c r="C89" s="1">
        <f t="shared" si="16"/>
        <v>5</v>
      </c>
      <c r="D89" s="1">
        <f t="shared" si="17"/>
        <v>50</v>
      </c>
      <c r="E89" s="1">
        <f t="shared" si="14"/>
        <v>50</v>
      </c>
      <c r="F89" s="1">
        <f t="shared" si="15"/>
        <v>50</v>
      </c>
      <c r="G89" s="1">
        <f t="shared" si="13"/>
        <v>0</v>
      </c>
    </row>
    <row r="90" spans="1:7" x14ac:dyDescent="0.25">
      <c r="A90" s="2">
        <v>88</v>
      </c>
      <c r="B90" s="1">
        <f t="shared" si="12"/>
        <v>95</v>
      </c>
      <c r="C90" s="1">
        <f t="shared" si="16"/>
        <v>5</v>
      </c>
      <c r="D90" s="1">
        <f t="shared" si="17"/>
        <v>50</v>
      </c>
      <c r="E90" s="1">
        <f t="shared" si="14"/>
        <v>50</v>
      </c>
      <c r="F90" s="1">
        <f t="shared" si="15"/>
        <v>50</v>
      </c>
      <c r="G90" s="1">
        <f t="shared" si="13"/>
        <v>0</v>
      </c>
    </row>
    <row r="91" spans="1:7" x14ac:dyDescent="0.25">
      <c r="A91" s="2">
        <v>89</v>
      </c>
      <c r="B91" s="1">
        <f t="shared" si="12"/>
        <v>95</v>
      </c>
      <c r="C91" s="1">
        <f t="shared" si="16"/>
        <v>5</v>
      </c>
      <c r="D91" s="1">
        <f t="shared" si="17"/>
        <v>50</v>
      </c>
      <c r="E91" s="1">
        <f t="shared" si="14"/>
        <v>50</v>
      </c>
      <c r="F91" s="1">
        <f t="shared" si="15"/>
        <v>50</v>
      </c>
      <c r="G91" s="1">
        <f t="shared" si="13"/>
        <v>0</v>
      </c>
    </row>
    <row r="92" spans="1:7" x14ac:dyDescent="0.25">
      <c r="A92" s="2">
        <v>90</v>
      </c>
      <c r="B92" s="1">
        <f t="shared" ref="B92:B102" si="18">B91-G91/10</f>
        <v>95</v>
      </c>
      <c r="C92" s="1">
        <f t="shared" si="16"/>
        <v>5</v>
      </c>
      <c r="D92" s="1">
        <f t="shared" si="17"/>
        <v>50</v>
      </c>
      <c r="E92" s="1">
        <f t="shared" si="14"/>
        <v>50</v>
      </c>
      <c r="F92" s="1">
        <f t="shared" si="15"/>
        <v>50</v>
      </c>
      <c r="G92" s="1">
        <f t="shared" ref="G92:G102" si="19">D92-F92</f>
        <v>0</v>
      </c>
    </row>
    <row r="93" spans="1:7" x14ac:dyDescent="0.25">
      <c r="A93" s="2">
        <v>91</v>
      </c>
      <c r="B93" s="1">
        <f t="shared" si="18"/>
        <v>95</v>
      </c>
      <c r="C93" s="1">
        <f t="shared" si="16"/>
        <v>5</v>
      </c>
      <c r="D93" s="1">
        <f t="shared" si="17"/>
        <v>50</v>
      </c>
      <c r="E93" s="1">
        <f t="shared" si="14"/>
        <v>50</v>
      </c>
      <c r="F93" s="1">
        <f t="shared" si="15"/>
        <v>50</v>
      </c>
      <c r="G93" s="1">
        <f t="shared" si="19"/>
        <v>0</v>
      </c>
    </row>
    <row r="94" spans="1:7" x14ac:dyDescent="0.25">
      <c r="A94" s="2">
        <v>92</v>
      </c>
      <c r="B94" s="1">
        <f t="shared" si="18"/>
        <v>95</v>
      </c>
      <c r="C94" s="1">
        <f t="shared" si="16"/>
        <v>5</v>
      </c>
      <c r="D94" s="1">
        <f t="shared" si="17"/>
        <v>50</v>
      </c>
      <c r="E94" s="1">
        <f t="shared" si="14"/>
        <v>50</v>
      </c>
      <c r="F94" s="1">
        <f t="shared" si="15"/>
        <v>50</v>
      </c>
      <c r="G94" s="1">
        <f t="shared" si="19"/>
        <v>0</v>
      </c>
    </row>
    <row r="95" spans="1:7" x14ac:dyDescent="0.25">
      <c r="A95" s="2">
        <v>93</v>
      </c>
      <c r="B95" s="1">
        <f t="shared" si="18"/>
        <v>95</v>
      </c>
      <c r="C95" s="1">
        <f t="shared" si="16"/>
        <v>5</v>
      </c>
      <c r="D95" s="1">
        <f t="shared" si="17"/>
        <v>50</v>
      </c>
      <c r="E95" s="1">
        <f t="shared" si="14"/>
        <v>50</v>
      </c>
      <c r="F95" s="1">
        <f t="shared" si="15"/>
        <v>50</v>
      </c>
      <c r="G95" s="1">
        <f t="shared" si="19"/>
        <v>0</v>
      </c>
    </row>
    <row r="96" spans="1:7" x14ac:dyDescent="0.25">
      <c r="A96" s="2">
        <v>94</v>
      </c>
      <c r="B96" s="1">
        <f t="shared" si="18"/>
        <v>95</v>
      </c>
      <c r="C96" s="1">
        <f t="shared" si="16"/>
        <v>5</v>
      </c>
      <c r="D96" s="1">
        <f t="shared" si="17"/>
        <v>50</v>
      </c>
      <c r="E96" s="1">
        <f t="shared" si="14"/>
        <v>50</v>
      </c>
      <c r="F96" s="1">
        <f t="shared" si="15"/>
        <v>50</v>
      </c>
      <c r="G96" s="1">
        <f t="shared" si="19"/>
        <v>0</v>
      </c>
    </row>
    <row r="97" spans="1:7" x14ac:dyDescent="0.25">
      <c r="A97" s="2">
        <v>95</v>
      </c>
      <c r="B97" s="1">
        <f t="shared" si="18"/>
        <v>95</v>
      </c>
      <c r="C97" s="1">
        <f t="shared" si="16"/>
        <v>5</v>
      </c>
      <c r="D97" s="1">
        <f t="shared" si="17"/>
        <v>50</v>
      </c>
      <c r="E97" s="1">
        <f t="shared" si="14"/>
        <v>50</v>
      </c>
      <c r="F97" s="1">
        <f t="shared" si="15"/>
        <v>50</v>
      </c>
      <c r="G97" s="1">
        <f t="shared" si="19"/>
        <v>0</v>
      </c>
    </row>
    <row r="98" spans="1:7" x14ac:dyDescent="0.25">
      <c r="A98" s="2">
        <v>96</v>
      </c>
      <c r="B98" s="1">
        <f t="shared" si="18"/>
        <v>95</v>
      </c>
      <c r="C98" s="1">
        <f t="shared" si="16"/>
        <v>5</v>
      </c>
      <c r="D98" s="1">
        <f t="shared" si="17"/>
        <v>50</v>
      </c>
      <c r="E98" s="1">
        <f t="shared" si="14"/>
        <v>50</v>
      </c>
      <c r="F98" s="1">
        <f t="shared" ref="F98:F102" si="20">E98*K$5/100</f>
        <v>50</v>
      </c>
      <c r="G98" s="1">
        <f t="shared" si="19"/>
        <v>0</v>
      </c>
    </row>
    <row r="99" spans="1:7" x14ac:dyDescent="0.25">
      <c r="A99" s="2">
        <v>97</v>
      </c>
      <c r="B99" s="1">
        <f t="shared" si="18"/>
        <v>95</v>
      </c>
      <c r="C99" s="1">
        <f t="shared" si="16"/>
        <v>5</v>
      </c>
      <c r="D99" s="1">
        <f t="shared" si="17"/>
        <v>50</v>
      </c>
      <c r="E99" s="1">
        <f t="shared" si="14"/>
        <v>50</v>
      </c>
      <c r="F99" s="1">
        <f t="shared" si="20"/>
        <v>50</v>
      </c>
      <c r="G99" s="1">
        <f t="shared" si="19"/>
        <v>0</v>
      </c>
    </row>
    <row r="100" spans="1:7" x14ac:dyDescent="0.25">
      <c r="A100" s="2">
        <v>98</v>
      </c>
      <c r="B100" s="1">
        <f t="shared" si="18"/>
        <v>95</v>
      </c>
      <c r="C100" s="1">
        <f t="shared" si="16"/>
        <v>5</v>
      </c>
      <c r="D100" s="1">
        <f t="shared" si="17"/>
        <v>50</v>
      </c>
      <c r="E100" s="1">
        <f t="shared" si="14"/>
        <v>50</v>
      </c>
      <c r="F100" s="1">
        <f t="shared" si="20"/>
        <v>50</v>
      </c>
      <c r="G100" s="1">
        <f t="shared" si="19"/>
        <v>0</v>
      </c>
    </row>
    <row r="101" spans="1:7" x14ac:dyDescent="0.25">
      <c r="A101" s="2">
        <v>99</v>
      </c>
      <c r="B101" s="1">
        <f t="shared" si="18"/>
        <v>95</v>
      </c>
      <c r="C101" s="1">
        <f t="shared" si="16"/>
        <v>5</v>
      </c>
      <c r="D101" s="1">
        <f t="shared" si="17"/>
        <v>50</v>
      </c>
      <c r="E101" s="1">
        <f t="shared" si="14"/>
        <v>50</v>
      </c>
      <c r="F101" s="1">
        <f t="shared" si="20"/>
        <v>50</v>
      </c>
      <c r="G101" s="1">
        <f t="shared" si="19"/>
        <v>0</v>
      </c>
    </row>
    <row r="102" spans="1:7" x14ac:dyDescent="0.25">
      <c r="A102" s="2">
        <v>100</v>
      </c>
      <c r="B102" s="1">
        <f t="shared" si="18"/>
        <v>95</v>
      </c>
      <c r="C102" s="1">
        <f t="shared" si="16"/>
        <v>5</v>
      </c>
      <c r="D102" s="1">
        <f t="shared" si="17"/>
        <v>50</v>
      </c>
      <c r="E102" s="1">
        <f t="shared" si="14"/>
        <v>50</v>
      </c>
      <c r="F102" s="1">
        <f t="shared" si="20"/>
        <v>50</v>
      </c>
      <c r="G102" s="1">
        <f t="shared" si="19"/>
        <v>0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2"/>
  <sheetViews>
    <sheetView tabSelected="1" workbookViewId="0"/>
  </sheetViews>
  <sheetFormatPr defaultRowHeight="15" x14ac:dyDescent="0.25"/>
  <cols>
    <col min="1" max="1" width="9.85546875" style="2" bestFit="1" customWidth="1"/>
    <col min="2" max="2" width="14.42578125" style="1" bestFit="1" customWidth="1"/>
    <col min="3" max="3" width="10.85546875" style="1" bestFit="1" customWidth="1"/>
    <col min="4" max="4" width="15.7109375" style="1" bestFit="1" customWidth="1"/>
    <col min="5" max="5" width="16" style="1" bestFit="1" customWidth="1"/>
    <col min="6" max="6" width="15.5703125" style="1" bestFit="1" customWidth="1"/>
    <col min="7" max="7" width="11.42578125" style="1" bestFit="1" customWidth="1"/>
    <col min="8" max="8" width="9.140625" style="1"/>
    <col min="9" max="9" width="21.140625" style="1" customWidth="1"/>
    <col min="10" max="10" width="3.140625" style="1" bestFit="1" customWidth="1"/>
    <col min="11" max="11" width="8.28515625" style="1" customWidth="1"/>
    <col min="12" max="16384" width="9.140625" style="1"/>
  </cols>
  <sheetData>
    <row r="1" spans="1:15" x14ac:dyDescent="0.25">
      <c r="A1" s="8" t="s">
        <v>2</v>
      </c>
      <c r="B1" s="9" t="s">
        <v>3</v>
      </c>
      <c r="C1" s="9" t="s">
        <v>4</v>
      </c>
      <c r="D1" s="9" t="s">
        <v>5</v>
      </c>
      <c r="E1" s="9" t="s">
        <v>13</v>
      </c>
      <c r="F1" s="9" t="s">
        <v>6</v>
      </c>
      <c r="G1" s="9" t="s">
        <v>0</v>
      </c>
      <c r="I1" s="3"/>
      <c r="J1" s="4" t="s">
        <v>9</v>
      </c>
      <c r="K1" s="3">
        <v>100</v>
      </c>
    </row>
    <row r="2" spans="1:15" x14ac:dyDescent="0.25">
      <c r="A2" s="2">
        <v>0</v>
      </c>
      <c r="B2" s="1">
        <f>K1</f>
        <v>100</v>
      </c>
      <c r="C2" s="1">
        <f>K$1-B2</f>
        <v>0</v>
      </c>
      <c r="D2" s="1">
        <v>50</v>
      </c>
      <c r="E2" s="1">
        <v>0</v>
      </c>
      <c r="F2" s="1">
        <f t="shared" ref="F2:F33" si="0">E2*K$5/100</f>
        <v>0</v>
      </c>
      <c r="G2" s="1">
        <f>D2-F2</f>
        <v>50</v>
      </c>
    </row>
    <row r="3" spans="1:15" x14ac:dyDescent="0.25">
      <c r="A3" s="2">
        <v>1</v>
      </c>
      <c r="B3" s="1">
        <f>B2-G2/10</f>
        <v>95</v>
      </c>
      <c r="C3" s="1">
        <f t="shared" ref="C3:C66" si="1">K$1-B3</f>
        <v>5</v>
      </c>
      <c r="D3" s="1">
        <f>D2</f>
        <v>50</v>
      </c>
      <c r="E3" s="1">
        <f>IF(K$3=0,0,E2+(C3*K$3))</f>
        <v>5</v>
      </c>
      <c r="F3" s="1">
        <f t="shared" si="0"/>
        <v>5</v>
      </c>
      <c r="G3" s="1">
        <f>D3-F3</f>
        <v>45</v>
      </c>
      <c r="J3" s="3" t="s">
        <v>7</v>
      </c>
      <c r="K3" s="5">
        <v>1</v>
      </c>
      <c r="L3" s="7" t="s">
        <v>11</v>
      </c>
      <c r="O3" s="6"/>
    </row>
    <row r="4" spans="1:15" x14ac:dyDescent="0.25">
      <c r="A4" s="2">
        <v>2</v>
      </c>
      <c r="B4" s="1">
        <f t="shared" ref="B4:B67" si="2">B3-G3/10</f>
        <v>90.5</v>
      </c>
      <c r="C4" s="1">
        <f t="shared" si="1"/>
        <v>9.5</v>
      </c>
      <c r="D4" s="1">
        <f t="shared" ref="D4:D67" si="3">D3</f>
        <v>50</v>
      </c>
      <c r="E4" s="1">
        <f t="shared" ref="E4:E67" si="4">IF(K$3=0,0,E3+(C4*K$3))</f>
        <v>14.5</v>
      </c>
      <c r="F4" s="1">
        <f t="shared" si="0"/>
        <v>14.5</v>
      </c>
      <c r="G4" s="1">
        <f>D4-F4</f>
        <v>35.5</v>
      </c>
      <c r="O4" s="6"/>
    </row>
    <row r="5" spans="1:15" x14ac:dyDescent="0.25">
      <c r="A5" s="2">
        <v>3</v>
      </c>
      <c r="B5" s="1">
        <f t="shared" si="2"/>
        <v>86.95</v>
      </c>
      <c r="C5" s="1">
        <f t="shared" si="1"/>
        <v>13.049999999999997</v>
      </c>
      <c r="D5" s="1">
        <f t="shared" si="3"/>
        <v>50</v>
      </c>
      <c r="E5" s="1">
        <f t="shared" si="4"/>
        <v>27.549999999999997</v>
      </c>
      <c r="F5" s="1">
        <f t="shared" si="0"/>
        <v>27.549999999999997</v>
      </c>
      <c r="G5" s="1">
        <f t="shared" ref="G5:G68" si="5">D5-F5</f>
        <v>22.450000000000003</v>
      </c>
      <c r="I5" s="3"/>
      <c r="J5" s="4" t="s">
        <v>8</v>
      </c>
      <c r="K5" s="3">
        <v>100</v>
      </c>
      <c r="O5" s="6"/>
    </row>
    <row r="6" spans="1:15" x14ac:dyDescent="0.25">
      <c r="A6" s="2">
        <v>4</v>
      </c>
      <c r="B6" s="1">
        <f t="shared" si="2"/>
        <v>84.704999999999998</v>
      </c>
      <c r="C6" s="1">
        <f t="shared" si="1"/>
        <v>15.295000000000002</v>
      </c>
      <c r="D6" s="1">
        <f t="shared" si="3"/>
        <v>50</v>
      </c>
      <c r="E6" s="1">
        <f t="shared" si="4"/>
        <v>42.844999999999999</v>
      </c>
      <c r="F6" s="1">
        <f t="shared" si="0"/>
        <v>42.844999999999999</v>
      </c>
      <c r="G6" s="1">
        <f t="shared" si="5"/>
        <v>7.1550000000000011</v>
      </c>
    </row>
    <row r="7" spans="1:15" x14ac:dyDescent="0.25">
      <c r="A7" s="2">
        <v>5</v>
      </c>
      <c r="B7" s="1">
        <f t="shared" si="2"/>
        <v>83.989499999999992</v>
      </c>
      <c r="C7" s="1">
        <f t="shared" si="1"/>
        <v>16.010500000000008</v>
      </c>
      <c r="D7" s="1">
        <f t="shared" si="3"/>
        <v>50</v>
      </c>
      <c r="E7" s="1">
        <f t="shared" si="4"/>
        <v>58.855500000000006</v>
      </c>
      <c r="F7" s="1">
        <f t="shared" si="0"/>
        <v>58.855500000000013</v>
      </c>
      <c r="G7" s="1">
        <f t="shared" si="5"/>
        <v>-8.8555000000000135</v>
      </c>
    </row>
    <row r="8" spans="1:15" x14ac:dyDescent="0.25">
      <c r="A8" s="2">
        <v>6</v>
      </c>
      <c r="B8" s="1">
        <f t="shared" si="2"/>
        <v>84.875049999999987</v>
      </c>
      <c r="C8" s="1">
        <f t="shared" si="1"/>
        <v>15.124950000000013</v>
      </c>
      <c r="D8" s="1">
        <f t="shared" si="3"/>
        <v>50</v>
      </c>
      <c r="E8" s="1">
        <f t="shared" si="4"/>
        <v>73.980450000000019</v>
      </c>
      <c r="F8" s="1">
        <f t="shared" si="0"/>
        <v>73.980450000000019</v>
      </c>
      <c r="G8" s="1">
        <f t="shared" si="5"/>
        <v>-23.980450000000019</v>
      </c>
    </row>
    <row r="9" spans="1:15" x14ac:dyDescent="0.25">
      <c r="A9" s="2">
        <v>7</v>
      </c>
      <c r="B9" s="1">
        <f t="shared" si="2"/>
        <v>87.273094999999984</v>
      </c>
      <c r="C9" s="1">
        <f t="shared" si="1"/>
        <v>12.726905000000016</v>
      </c>
      <c r="D9" s="1">
        <f t="shared" si="3"/>
        <v>50</v>
      </c>
      <c r="E9" s="1">
        <f t="shared" si="4"/>
        <v>86.707355000000035</v>
      </c>
      <c r="F9" s="1">
        <f t="shared" si="0"/>
        <v>86.707355000000049</v>
      </c>
      <c r="G9" s="1">
        <f t="shared" si="5"/>
        <v>-36.707355000000049</v>
      </c>
    </row>
    <row r="10" spans="1:15" x14ac:dyDescent="0.25">
      <c r="A10" s="2">
        <v>8</v>
      </c>
      <c r="B10" s="1">
        <f t="shared" si="2"/>
        <v>90.94383049999999</v>
      </c>
      <c r="C10" s="1">
        <f t="shared" si="1"/>
        <v>9.05616950000001</v>
      </c>
      <c r="D10" s="1">
        <f t="shared" si="3"/>
        <v>50</v>
      </c>
      <c r="E10" s="1">
        <f t="shared" si="4"/>
        <v>95.763524500000045</v>
      </c>
      <c r="F10" s="1">
        <f t="shared" si="0"/>
        <v>95.763524500000045</v>
      </c>
      <c r="G10" s="1">
        <f t="shared" si="5"/>
        <v>-45.763524500000045</v>
      </c>
    </row>
    <row r="11" spans="1:15" x14ac:dyDescent="0.25">
      <c r="A11" s="2">
        <v>9</v>
      </c>
      <c r="B11" s="1">
        <f t="shared" si="2"/>
        <v>95.520182949999992</v>
      </c>
      <c r="C11" s="1">
        <f t="shared" si="1"/>
        <v>4.4798170500000083</v>
      </c>
      <c r="D11" s="1">
        <f t="shared" si="3"/>
        <v>50</v>
      </c>
      <c r="E11" s="1">
        <f t="shared" si="4"/>
        <v>100.24334155000005</v>
      </c>
      <c r="F11" s="1">
        <f t="shared" si="0"/>
        <v>100.24334155000005</v>
      </c>
      <c r="G11" s="1">
        <f t="shared" si="5"/>
        <v>-50.243341550000054</v>
      </c>
    </row>
    <row r="12" spans="1:15" x14ac:dyDescent="0.25">
      <c r="A12" s="2">
        <v>10</v>
      </c>
      <c r="B12" s="1">
        <f t="shared" si="2"/>
        <v>100.544517105</v>
      </c>
      <c r="C12" s="1">
        <f t="shared" si="1"/>
        <v>-0.54451710499999706</v>
      </c>
      <c r="D12" s="1">
        <f t="shared" si="3"/>
        <v>50</v>
      </c>
      <c r="E12" s="1">
        <f t="shared" si="4"/>
        <v>99.698824445000056</v>
      </c>
      <c r="F12" s="1">
        <f t="shared" si="0"/>
        <v>99.698824445000071</v>
      </c>
      <c r="G12" s="1">
        <f t="shared" si="5"/>
        <v>-49.698824445000071</v>
      </c>
    </row>
    <row r="13" spans="1:15" x14ac:dyDescent="0.25">
      <c r="A13" s="2">
        <v>11</v>
      </c>
      <c r="B13" s="1">
        <f t="shared" si="2"/>
        <v>105.5143995495</v>
      </c>
      <c r="C13" s="1">
        <f t="shared" si="1"/>
        <v>-5.5143995494999984</v>
      </c>
      <c r="D13" s="1">
        <f t="shared" si="3"/>
        <v>50</v>
      </c>
      <c r="E13" s="1">
        <f t="shared" si="4"/>
        <v>94.184424895500058</v>
      </c>
      <c r="F13" s="1">
        <f t="shared" si="0"/>
        <v>94.184424895500058</v>
      </c>
      <c r="G13" s="1">
        <f t="shared" si="5"/>
        <v>-44.184424895500058</v>
      </c>
    </row>
    <row r="14" spans="1:15" x14ac:dyDescent="0.25">
      <c r="A14" s="2">
        <v>12</v>
      </c>
      <c r="B14" s="1">
        <f t="shared" si="2"/>
        <v>109.93284203905</v>
      </c>
      <c r="C14" s="1">
        <f t="shared" si="1"/>
        <v>-9.9328420390500014</v>
      </c>
      <c r="D14" s="1">
        <f t="shared" si="3"/>
        <v>50</v>
      </c>
      <c r="E14" s="1">
        <f t="shared" si="4"/>
        <v>84.251582856450057</v>
      </c>
      <c r="F14" s="1">
        <f t="shared" si="0"/>
        <v>84.251582856450057</v>
      </c>
      <c r="G14" s="1">
        <f t="shared" si="5"/>
        <v>-34.251582856450057</v>
      </c>
    </row>
    <row r="15" spans="1:15" x14ac:dyDescent="0.25">
      <c r="A15" s="2">
        <v>13</v>
      </c>
      <c r="B15" s="1">
        <f t="shared" si="2"/>
        <v>113.35800032469501</v>
      </c>
      <c r="C15" s="1">
        <f t="shared" si="1"/>
        <v>-13.358000324695013</v>
      </c>
      <c r="D15" s="1">
        <f t="shared" si="3"/>
        <v>50</v>
      </c>
      <c r="E15" s="1">
        <f t="shared" si="4"/>
        <v>70.893582531755044</v>
      </c>
      <c r="F15" s="1">
        <f t="shared" si="0"/>
        <v>70.893582531755044</v>
      </c>
      <c r="G15" s="1">
        <f t="shared" si="5"/>
        <v>-20.893582531755044</v>
      </c>
    </row>
    <row r="16" spans="1:15" x14ac:dyDescent="0.25">
      <c r="A16" s="2">
        <v>14</v>
      </c>
      <c r="B16" s="1">
        <f t="shared" si="2"/>
        <v>115.44735857787052</v>
      </c>
      <c r="C16" s="1">
        <f t="shared" si="1"/>
        <v>-15.447358577870517</v>
      </c>
      <c r="D16" s="1">
        <f t="shared" si="3"/>
        <v>50</v>
      </c>
      <c r="E16" s="1">
        <f t="shared" si="4"/>
        <v>55.446223953884527</v>
      </c>
      <c r="F16" s="1">
        <f t="shared" si="0"/>
        <v>55.446223953884527</v>
      </c>
      <c r="G16" s="1">
        <f t="shared" si="5"/>
        <v>-5.4462239538845267</v>
      </c>
    </row>
    <row r="17" spans="1:7" x14ac:dyDescent="0.25">
      <c r="A17" s="2">
        <v>15</v>
      </c>
      <c r="B17" s="1">
        <f t="shared" si="2"/>
        <v>115.99198097325898</v>
      </c>
      <c r="C17" s="1">
        <f t="shared" si="1"/>
        <v>-15.991980973258975</v>
      </c>
      <c r="D17" s="1">
        <f t="shared" si="3"/>
        <v>50</v>
      </c>
      <c r="E17" s="1">
        <f t="shared" si="4"/>
        <v>39.454242980625551</v>
      </c>
      <c r="F17" s="1">
        <f t="shared" si="0"/>
        <v>39.454242980625551</v>
      </c>
      <c r="G17" s="1">
        <f t="shared" si="5"/>
        <v>10.545757019374449</v>
      </c>
    </row>
    <row r="18" spans="1:7" x14ac:dyDescent="0.25">
      <c r="A18" s="2">
        <v>16</v>
      </c>
      <c r="B18" s="1">
        <f t="shared" si="2"/>
        <v>114.93740527132152</v>
      </c>
      <c r="C18" s="1">
        <f t="shared" si="1"/>
        <v>-14.937405271321524</v>
      </c>
      <c r="D18" s="1">
        <f t="shared" si="3"/>
        <v>50</v>
      </c>
      <c r="E18" s="1">
        <f t="shared" si="4"/>
        <v>24.516837709304028</v>
      </c>
      <c r="F18" s="1">
        <f t="shared" si="0"/>
        <v>24.516837709304028</v>
      </c>
      <c r="G18" s="1">
        <f t="shared" si="5"/>
        <v>25.483162290695972</v>
      </c>
    </row>
    <row r="19" spans="1:7" x14ac:dyDescent="0.25">
      <c r="A19" s="2">
        <v>17</v>
      </c>
      <c r="B19" s="1">
        <f t="shared" si="2"/>
        <v>112.38908904225192</v>
      </c>
      <c r="C19" s="1">
        <f t="shared" si="1"/>
        <v>-12.389089042251925</v>
      </c>
      <c r="D19" s="1">
        <f t="shared" si="3"/>
        <v>50</v>
      </c>
      <c r="E19" s="1">
        <f t="shared" si="4"/>
        <v>12.127748667052103</v>
      </c>
      <c r="F19" s="1">
        <f t="shared" si="0"/>
        <v>12.127748667052103</v>
      </c>
      <c r="G19" s="1">
        <f t="shared" si="5"/>
        <v>37.872251332947897</v>
      </c>
    </row>
    <row r="20" spans="1:7" x14ac:dyDescent="0.25">
      <c r="A20" s="2">
        <v>18</v>
      </c>
      <c r="B20" s="1">
        <f t="shared" si="2"/>
        <v>108.60186390895714</v>
      </c>
      <c r="C20" s="1">
        <f t="shared" si="1"/>
        <v>-8.6018639089571423</v>
      </c>
      <c r="D20" s="1">
        <f t="shared" si="3"/>
        <v>50</v>
      </c>
      <c r="E20" s="1">
        <f t="shared" si="4"/>
        <v>3.5258847580949606</v>
      </c>
      <c r="F20" s="1">
        <f t="shared" si="0"/>
        <v>3.5258847580949606</v>
      </c>
      <c r="G20" s="1">
        <f t="shared" si="5"/>
        <v>46.474115241905039</v>
      </c>
    </row>
    <row r="21" spans="1:7" x14ac:dyDescent="0.25">
      <c r="A21" s="2">
        <v>19</v>
      </c>
      <c r="B21" s="1">
        <f t="shared" si="2"/>
        <v>103.95445238476664</v>
      </c>
      <c r="C21" s="1">
        <f t="shared" si="1"/>
        <v>-3.9544523847666397</v>
      </c>
      <c r="D21" s="1">
        <f t="shared" si="3"/>
        <v>50</v>
      </c>
      <c r="E21" s="1">
        <f t="shared" si="4"/>
        <v>-0.42856762667167914</v>
      </c>
      <c r="F21" s="1">
        <f t="shared" si="0"/>
        <v>-0.42856762667167914</v>
      </c>
      <c r="G21" s="1">
        <f t="shared" si="5"/>
        <v>50.428567626671679</v>
      </c>
    </row>
    <row r="22" spans="1:7" x14ac:dyDescent="0.25">
      <c r="A22" s="2">
        <v>20</v>
      </c>
      <c r="B22" s="1">
        <f t="shared" si="2"/>
        <v>98.911595622099469</v>
      </c>
      <c r="C22" s="1">
        <f t="shared" si="1"/>
        <v>1.088404377900531</v>
      </c>
      <c r="D22" s="1">
        <f t="shared" si="3"/>
        <v>50</v>
      </c>
      <c r="E22" s="1">
        <f t="shared" si="4"/>
        <v>0.65983675122885188</v>
      </c>
      <c r="F22" s="1">
        <f t="shared" si="0"/>
        <v>0.65983675122885188</v>
      </c>
      <c r="G22" s="1">
        <f t="shared" si="5"/>
        <v>49.340163248771148</v>
      </c>
    </row>
    <row r="23" spans="1:7" x14ac:dyDescent="0.25">
      <c r="A23" s="2">
        <v>21</v>
      </c>
      <c r="B23" s="1">
        <f t="shared" si="2"/>
        <v>93.977579297222348</v>
      </c>
      <c r="C23" s="1">
        <f t="shared" si="1"/>
        <v>6.0224207027776515</v>
      </c>
      <c r="D23" s="1">
        <f t="shared" si="3"/>
        <v>50</v>
      </c>
      <c r="E23" s="1">
        <f t="shared" si="4"/>
        <v>6.6822574540065034</v>
      </c>
      <c r="F23" s="1">
        <f t="shared" si="0"/>
        <v>6.6822574540065034</v>
      </c>
      <c r="G23" s="1">
        <f t="shared" si="5"/>
        <v>43.317742545993497</v>
      </c>
    </row>
    <row r="24" spans="1:7" x14ac:dyDescent="0.25">
      <c r="A24" s="2">
        <v>22</v>
      </c>
      <c r="B24" s="1">
        <f t="shared" si="2"/>
        <v>89.645805042622996</v>
      </c>
      <c r="C24" s="1">
        <f t="shared" si="1"/>
        <v>10.354194957377004</v>
      </c>
      <c r="D24" s="1">
        <f t="shared" si="3"/>
        <v>50</v>
      </c>
      <c r="E24" s="1">
        <f t="shared" si="4"/>
        <v>17.036452411383507</v>
      </c>
      <c r="F24" s="1">
        <f t="shared" si="0"/>
        <v>17.036452411383507</v>
      </c>
      <c r="G24" s="1">
        <f t="shared" si="5"/>
        <v>32.963547588616493</v>
      </c>
    </row>
    <row r="25" spans="1:7" x14ac:dyDescent="0.25">
      <c r="A25" s="2">
        <v>23</v>
      </c>
      <c r="B25" s="1">
        <f t="shared" si="2"/>
        <v>86.349450283761342</v>
      </c>
      <c r="C25" s="1">
        <f t="shared" si="1"/>
        <v>13.650549716238658</v>
      </c>
      <c r="D25" s="1">
        <f t="shared" si="3"/>
        <v>50</v>
      </c>
      <c r="E25" s="1">
        <f t="shared" si="4"/>
        <v>30.687002127622165</v>
      </c>
      <c r="F25" s="1">
        <f t="shared" si="0"/>
        <v>30.687002127622165</v>
      </c>
      <c r="G25" s="1">
        <f t="shared" si="5"/>
        <v>19.312997872377835</v>
      </c>
    </row>
    <row r="26" spans="1:7" x14ac:dyDescent="0.25">
      <c r="A26" s="2">
        <v>24</v>
      </c>
      <c r="B26" s="1">
        <f t="shared" si="2"/>
        <v>84.418150496523566</v>
      </c>
      <c r="C26" s="1">
        <f t="shared" si="1"/>
        <v>15.581849503476434</v>
      </c>
      <c r="D26" s="1">
        <f t="shared" si="3"/>
        <v>50</v>
      </c>
      <c r="E26" s="1">
        <f t="shared" si="4"/>
        <v>46.268851631098599</v>
      </c>
      <c r="F26" s="1">
        <f t="shared" si="0"/>
        <v>46.268851631098599</v>
      </c>
      <c r="G26" s="1">
        <f t="shared" si="5"/>
        <v>3.7311483689014011</v>
      </c>
    </row>
    <row r="27" spans="1:7" x14ac:dyDescent="0.25">
      <c r="A27" s="2">
        <v>25</v>
      </c>
      <c r="B27" s="1">
        <f t="shared" si="2"/>
        <v>84.045035659633427</v>
      </c>
      <c r="C27" s="1">
        <f t="shared" si="1"/>
        <v>15.954964340366573</v>
      </c>
      <c r="D27" s="1">
        <f t="shared" si="3"/>
        <v>50</v>
      </c>
      <c r="E27" s="1">
        <f t="shared" si="4"/>
        <v>62.223815971465172</v>
      </c>
      <c r="F27" s="1">
        <f t="shared" si="0"/>
        <v>62.223815971465172</v>
      </c>
      <c r="G27" s="1">
        <f t="shared" si="5"/>
        <v>-12.223815971465172</v>
      </c>
    </row>
    <row r="28" spans="1:7" x14ac:dyDescent="0.25">
      <c r="A28" s="2">
        <v>26</v>
      </c>
      <c r="B28" s="1">
        <f t="shared" si="2"/>
        <v>85.26741725677995</v>
      </c>
      <c r="C28" s="1">
        <f t="shared" si="1"/>
        <v>14.73258274322005</v>
      </c>
      <c r="D28" s="1">
        <f t="shared" si="3"/>
        <v>50</v>
      </c>
      <c r="E28" s="1">
        <f t="shared" si="4"/>
        <v>76.956398714685221</v>
      </c>
      <c r="F28" s="1">
        <f t="shared" si="0"/>
        <v>76.956398714685221</v>
      </c>
      <c r="G28" s="1">
        <f t="shared" si="5"/>
        <v>-26.956398714685221</v>
      </c>
    </row>
    <row r="29" spans="1:7" x14ac:dyDescent="0.25">
      <c r="A29" s="2">
        <v>27</v>
      </c>
      <c r="B29" s="1">
        <f t="shared" si="2"/>
        <v>87.963057128248465</v>
      </c>
      <c r="C29" s="1">
        <f t="shared" si="1"/>
        <v>12.036942871751535</v>
      </c>
      <c r="D29" s="1">
        <f t="shared" si="3"/>
        <v>50</v>
      </c>
      <c r="E29" s="1">
        <f t="shared" si="4"/>
        <v>88.993341586436756</v>
      </c>
      <c r="F29" s="1">
        <f t="shared" si="0"/>
        <v>88.99334158643677</v>
      </c>
      <c r="G29" s="1">
        <f t="shared" si="5"/>
        <v>-38.99334158643677</v>
      </c>
    </row>
    <row r="30" spans="1:7" x14ac:dyDescent="0.25">
      <c r="A30" s="2">
        <v>28</v>
      </c>
      <c r="B30" s="1">
        <f t="shared" si="2"/>
        <v>91.862391286892148</v>
      </c>
      <c r="C30" s="1">
        <f t="shared" si="1"/>
        <v>8.1376087131078521</v>
      </c>
      <c r="D30" s="1">
        <f t="shared" si="3"/>
        <v>50</v>
      </c>
      <c r="E30" s="1">
        <f t="shared" si="4"/>
        <v>97.130950299544608</v>
      </c>
      <c r="F30" s="1">
        <f t="shared" si="0"/>
        <v>97.130950299544608</v>
      </c>
      <c r="G30" s="1">
        <f t="shared" si="5"/>
        <v>-47.130950299544608</v>
      </c>
    </row>
    <row r="31" spans="1:7" x14ac:dyDescent="0.25">
      <c r="A31" s="2">
        <v>29</v>
      </c>
      <c r="B31" s="1">
        <f t="shared" si="2"/>
        <v>96.575486316846607</v>
      </c>
      <c r="C31" s="1">
        <f t="shared" si="1"/>
        <v>3.4245136831533927</v>
      </c>
      <c r="D31" s="1">
        <f t="shared" si="3"/>
        <v>50</v>
      </c>
      <c r="E31" s="1">
        <f t="shared" si="4"/>
        <v>100.555463982698</v>
      </c>
      <c r="F31" s="1">
        <f t="shared" si="0"/>
        <v>100.555463982698</v>
      </c>
      <c r="G31" s="1">
        <f t="shared" si="5"/>
        <v>-50.555463982698001</v>
      </c>
    </row>
    <row r="32" spans="1:7" x14ac:dyDescent="0.25">
      <c r="A32" s="2">
        <v>30</v>
      </c>
      <c r="B32" s="1">
        <f t="shared" si="2"/>
        <v>101.6310327151164</v>
      </c>
      <c r="C32" s="1">
        <f t="shared" si="1"/>
        <v>-1.6310327151164046</v>
      </c>
      <c r="D32" s="1">
        <f t="shared" si="3"/>
        <v>50</v>
      </c>
      <c r="E32" s="1">
        <f t="shared" si="4"/>
        <v>98.924431267581596</v>
      </c>
      <c r="F32" s="1">
        <f t="shared" si="0"/>
        <v>98.92443126758161</v>
      </c>
      <c r="G32" s="1">
        <f t="shared" si="5"/>
        <v>-48.92443126758161</v>
      </c>
    </row>
    <row r="33" spans="1:7" x14ac:dyDescent="0.25">
      <c r="A33" s="2">
        <v>31</v>
      </c>
      <c r="B33" s="1">
        <f t="shared" si="2"/>
        <v>106.52347584187457</v>
      </c>
      <c r="C33" s="1">
        <f t="shared" si="1"/>
        <v>-6.5234758418745713</v>
      </c>
      <c r="D33" s="1">
        <f t="shared" si="3"/>
        <v>50</v>
      </c>
      <c r="E33" s="1">
        <f t="shared" si="4"/>
        <v>92.400955425707025</v>
      </c>
      <c r="F33" s="1">
        <f t="shared" si="0"/>
        <v>92.400955425707039</v>
      </c>
      <c r="G33" s="1">
        <f t="shared" si="5"/>
        <v>-42.400955425707039</v>
      </c>
    </row>
    <row r="34" spans="1:7" x14ac:dyDescent="0.25">
      <c r="A34" s="2">
        <v>32</v>
      </c>
      <c r="B34" s="1">
        <f t="shared" si="2"/>
        <v>110.76357138444527</v>
      </c>
      <c r="C34" s="1">
        <f t="shared" si="1"/>
        <v>-10.763571384445271</v>
      </c>
      <c r="D34" s="1">
        <f t="shared" si="3"/>
        <v>50</v>
      </c>
      <c r="E34" s="1">
        <f t="shared" si="4"/>
        <v>81.637384041261754</v>
      </c>
      <c r="F34" s="1">
        <f t="shared" ref="F34:F65" si="6">E34*K$5/100</f>
        <v>81.637384041261754</v>
      </c>
      <c r="G34" s="1">
        <f t="shared" si="5"/>
        <v>-31.637384041261754</v>
      </c>
    </row>
    <row r="35" spans="1:7" x14ac:dyDescent="0.25">
      <c r="A35" s="2">
        <v>33</v>
      </c>
      <c r="B35" s="1">
        <f t="shared" si="2"/>
        <v>113.92730978857145</v>
      </c>
      <c r="C35" s="1">
        <f t="shared" si="1"/>
        <v>-13.927309788571449</v>
      </c>
      <c r="D35" s="1">
        <f t="shared" si="3"/>
        <v>50</v>
      </c>
      <c r="E35" s="1">
        <f t="shared" si="4"/>
        <v>67.710074252690305</v>
      </c>
      <c r="F35" s="1">
        <f t="shared" si="6"/>
        <v>67.710074252690305</v>
      </c>
      <c r="G35" s="1">
        <f t="shared" si="5"/>
        <v>-17.710074252690305</v>
      </c>
    </row>
    <row r="36" spans="1:7" x14ac:dyDescent="0.25">
      <c r="A36" s="2">
        <v>34</v>
      </c>
      <c r="B36" s="1">
        <f t="shared" si="2"/>
        <v>115.69831721384048</v>
      </c>
      <c r="C36" s="1">
        <f t="shared" si="1"/>
        <v>-15.698317213840483</v>
      </c>
      <c r="D36" s="1">
        <f t="shared" si="3"/>
        <v>50</v>
      </c>
      <c r="E36" s="1">
        <f t="shared" si="4"/>
        <v>52.011757038849822</v>
      </c>
      <c r="F36" s="1">
        <f t="shared" si="6"/>
        <v>52.011757038849822</v>
      </c>
      <c r="G36" s="1">
        <f t="shared" si="5"/>
        <v>-2.0117570388498223</v>
      </c>
    </row>
    <row r="37" spans="1:7" x14ac:dyDescent="0.25">
      <c r="A37" s="2">
        <v>35</v>
      </c>
      <c r="B37" s="1">
        <f t="shared" si="2"/>
        <v>115.89949291772547</v>
      </c>
      <c r="C37" s="1">
        <f t="shared" si="1"/>
        <v>-15.899492917725468</v>
      </c>
      <c r="D37" s="1">
        <f t="shared" si="3"/>
        <v>50</v>
      </c>
      <c r="E37" s="1">
        <f t="shared" si="4"/>
        <v>36.112264121124355</v>
      </c>
      <c r="F37" s="1">
        <f t="shared" si="6"/>
        <v>36.112264121124355</v>
      </c>
      <c r="G37" s="1">
        <f t="shared" si="5"/>
        <v>13.887735878875645</v>
      </c>
    </row>
    <row r="38" spans="1:7" x14ac:dyDescent="0.25">
      <c r="A38" s="2">
        <v>36</v>
      </c>
      <c r="B38" s="1">
        <f t="shared" si="2"/>
        <v>114.5107193298379</v>
      </c>
      <c r="C38" s="1">
        <f t="shared" si="1"/>
        <v>-14.510719329837897</v>
      </c>
      <c r="D38" s="1">
        <f t="shared" si="3"/>
        <v>50</v>
      </c>
      <c r="E38" s="1">
        <f t="shared" si="4"/>
        <v>21.601544791286457</v>
      </c>
      <c r="F38" s="1">
        <f t="shared" si="6"/>
        <v>21.601544791286457</v>
      </c>
      <c r="G38" s="1">
        <f t="shared" si="5"/>
        <v>28.398455208713543</v>
      </c>
    </row>
    <row r="39" spans="1:7" x14ac:dyDescent="0.25">
      <c r="A39" s="2">
        <v>37</v>
      </c>
      <c r="B39" s="1">
        <f t="shared" si="2"/>
        <v>111.67087380896655</v>
      </c>
      <c r="C39" s="1">
        <f t="shared" si="1"/>
        <v>-11.670873808966547</v>
      </c>
      <c r="D39" s="1">
        <f t="shared" si="3"/>
        <v>50</v>
      </c>
      <c r="E39" s="1">
        <f t="shared" si="4"/>
        <v>9.93067098231991</v>
      </c>
      <c r="F39" s="1">
        <f t="shared" si="6"/>
        <v>9.93067098231991</v>
      </c>
      <c r="G39" s="1">
        <f t="shared" si="5"/>
        <v>40.06932901768009</v>
      </c>
    </row>
    <row r="40" spans="1:7" x14ac:dyDescent="0.25">
      <c r="A40" s="2">
        <v>38</v>
      </c>
      <c r="B40" s="1">
        <f t="shared" si="2"/>
        <v>107.66394090719854</v>
      </c>
      <c r="C40" s="1">
        <f t="shared" si="1"/>
        <v>-7.6639409071985369</v>
      </c>
      <c r="D40" s="1">
        <f t="shared" si="3"/>
        <v>50</v>
      </c>
      <c r="E40" s="1">
        <f t="shared" si="4"/>
        <v>2.266730075121373</v>
      </c>
      <c r="F40" s="1">
        <f t="shared" si="6"/>
        <v>2.266730075121373</v>
      </c>
      <c r="G40" s="1">
        <f t="shared" si="5"/>
        <v>47.733269924878627</v>
      </c>
    </row>
    <row r="41" spans="1:7" x14ac:dyDescent="0.25">
      <c r="A41" s="2">
        <v>39</v>
      </c>
      <c r="B41" s="1">
        <f t="shared" si="2"/>
        <v>102.89061391471067</v>
      </c>
      <c r="C41" s="1">
        <f t="shared" si="1"/>
        <v>-2.89061391471067</v>
      </c>
      <c r="D41" s="1">
        <f t="shared" si="3"/>
        <v>50</v>
      </c>
      <c r="E41" s="1">
        <f t="shared" si="4"/>
        <v>-0.62388383958929694</v>
      </c>
      <c r="F41" s="1">
        <f t="shared" si="6"/>
        <v>-0.62388383958929694</v>
      </c>
      <c r="G41" s="1">
        <f t="shared" si="5"/>
        <v>50.623883839589297</v>
      </c>
    </row>
    <row r="42" spans="1:7" x14ac:dyDescent="0.25">
      <c r="A42" s="2">
        <v>40</v>
      </c>
      <c r="B42" s="1">
        <f t="shared" si="2"/>
        <v>97.828225530751737</v>
      </c>
      <c r="C42" s="1">
        <f t="shared" si="1"/>
        <v>2.1717744692482626</v>
      </c>
      <c r="D42" s="1">
        <f t="shared" si="3"/>
        <v>50</v>
      </c>
      <c r="E42" s="1">
        <f t="shared" si="4"/>
        <v>1.5478906296589656</v>
      </c>
      <c r="F42" s="1">
        <f t="shared" si="6"/>
        <v>1.5478906296589656</v>
      </c>
      <c r="G42" s="1">
        <f t="shared" si="5"/>
        <v>48.452109370341034</v>
      </c>
    </row>
    <row r="43" spans="1:7" x14ac:dyDescent="0.25">
      <c r="A43" s="2">
        <v>41</v>
      </c>
      <c r="B43" s="1">
        <f t="shared" si="2"/>
        <v>92.983014593717627</v>
      </c>
      <c r="C43" s="1">
        <f t="shared" si="1"/>
        <v>7.0169854062823731</v>
      </c>
      <c r="D43" s="1">
        <f t="shared" si="3"/>
        <v>50</v>
      </c>
      <c r="E43" s="1">
        <f t="shared" si="4"/>
        <v>8.5648760359413387</v>
      </c>
      <c r="F43" s="1">
        <f t="shared" si="6"/>
        <v>8.5648760359413387</v>
      </c>
      <c r="G43" s="1">
        <f t="shared" si="5"/>
        <v>41.435123964058661</v>
      </c>
    </row>
    <row r="44" spans="1:7" x14ac:dyDescent="0.25">
      <c r="A44" s="2">
        <v>42</v>
      </c>
      <c r="B44" s="1">
        <f t="shared" si="2"/>
        <v>88.839502197311759</v>
      </c>
      <c r="C44" s="1">
        <f t="shared" si="1"/>
        <v>11.160497802688241</v>
      </c>
      <c r="D44" s="1">
        <f t="shared" si="3"/>
        <v>50</v>
      </c>
      <c r="E44" s="1">
        <f t="shared" si="4"/>
        <v>19.725373838629579</v>
      </c>
      <c r="F44" s="1">
        <f t="shared" si="6"/>
        <v>19.725373838629579</v>
      </c>
      <c r="G44" s="1">
        <f t="shared" si="5"/>
        <v>30.274626161370421</v>
      </c>
    </row>
    <row r="45" spans="1:7" x14ac:dyDescent="0.25">
      <c r="A45" s="2">
        <v>43</v>
      </c>
      <c r="B45" s="1">
        <f t="shared" si="2"/>
        <v>85.812039581174716</v>
      </c>
      <c r="C45" s="1">
        <f t="shared" si="1"/>
        <v>14.187960418825284</v>
      </c>
      <c r="D45" s="1">
        <f t="shared" si="3"/>
        <v>50</v>
      </c>
      <c r="E45" s="1">
        <f t="shared" si="4"/>
        <v>33.913334257454864</v>
      </c>
      <c r="F45" s="1">
        <f t="shared" si="6"/>
        <v>33.913334257454864</v>
      </c>
      <c r="G45" s="1">
        <f t="shared" si="5"/>
        <v>16.086665742545136</v>
      </c>
    </row>
    <row r="46" spans="1:7" x14ac:dyDescent="0.25">
      <c r="A46" s="2">
        <v>44</v>
      </c>
      <c r="B46" s="1">
        <f t="shared" si="2"/>
        <v>84.203373006920202</v>
      </c>
      <c r="C46" s="1">
        <f t="shared" si="1"/>
        <v>15.796626993079798</v>
      </c>
      <c r="D46" s="1">
        <f t="shared" si="3"/>
        <v>50</v>
      </c>
      <c r="E46" s="1">
        <f t="shared" si="4"/>
        <v>49.709961250534661</v>
      </c>
      <c r="F46" s="1">
        <f t="shared" si="6"/>
        <v>49.709961250534661</v>
      </c>
      <c r="G46" s="1">
        <f t="shared" si="5"/>
        <v>0.2900387494653387</v>
      </c>
    </row>
    <row r="47" spans="1:7" x14ac:dyDescent="0.25">
      <c r="A47" s="2">
        <v>45</v>
      </c>
      <c r="B47" s="1">
        <f t="shared" si="2"/>
        <v>84.174369131973663</v>
      </c>
      <c r="C47" s="1">
        <f t="shared" si="1"/>
        <v>15.825630868026337</v>
      </c>
      <c r="D47" s="1">
        <f t="shared" si="3"/>
        <v>50</v>
      </c>
      <c r="E47" s="1">
        <f t="shared" si="4"/>
        <v>65.535592118560999</v>
      </c>
      <c r="F47" s="1">
        <f t="shared" si="6"/>
        <v>65.535592118560999</v>
      </c>
      <c r="G47" s="1">
        <f t="shared" si="5"/>
        <v>-15.535592118560999</v>
      </c>
    </row>
    <row r="48" spans="1:7" x14ac:dyDescent="0.25">
      <c r="A48" s="2">
        <v>46</v>
      </c>
      <c r="B48" s="1">
        <f t="shared" si="2"/>
        <v>85.72792834382976</v>
      </c>
      <c r="C48" s="1">
        <f t="shared" si="1"/>
        <v>14.27207165617024</v>
      </c>
      <c r="D48" s="1">
        <f t="shared" si="3"/>
        <v>50</v>
      </c>
      <c r="E48" s="1">
        <f t="shared" si="4"/>
        <v>79.807663774731239</v>
      </c>
      <c r="F48" s="1">
        <f t="shared" si="6"/>
        <v>79.807663774731239</v>
      </c>
      <c r="G48" s="1">
        <f t="shared" si="5"/>
        <v>-29.807663774731239</v>
      </c>
    </row>
    <row r="49" spans="1:7" x14ac:dyDescent="0.25">
      <c r="A49" s="2">
        <v>47</v>
      </c>
      <c r="B49" s="1">
        <f t="shared" si="2"/>
        <v>88.708694721302891</v>
      </c>
      <c r="C49" s="1">
        <f t="shared" si="1"/>
        <v>11.291305278697109</v>
      </c>
      <c r="D49" s="1">
        <f t="shared" si="3"/>
        <v>50</v>
      </c>
      <c r="E49" s="1">
        <f t="shared" si="4"/>
        <v>91.098969053428348</v>
      </c>
      <c r="F49" s="1">
        <f t="shared" si="6"/>
        <v>91.098969053428348</v>
      </c>
      <c r="G49" s="1">
        <f t="shared" si="5"/>
        <v>-41.098969053428348</v>
      </c>
    </row>
    <row r="50" spans="1:7" x14ac:dyDescent="0.25">
      <c r="A50" s="2">
        <v>48</v>
      </c>
      <c r="B50" s="1">
        <f t="shared" si="2"/>
        <v>92.818591626645727</v>
      </c>
      <c r="C50" s="1">
        <f t="shared" si="1"/>
        <v>7.1814083733542731</v>
      </c>
      <c r="D50" s="1">
        <f t="shared" si="3"/>
        <v>50</v>
      </c>
      <c r="E50" s="1">
        <f t="shared" si="4"/>
        <v>98.280377426782621</v>
      </c>
      <c r="F50" s="1">
        <f t="shared" si="6"/>
        <v>98.280377426782621</v>
      </c>
      <c r="G50" s="1">
        <f t="shared" si="5"/>
        <v>-48.280377426782621</v>
      </c>
    </row>
    <row r="51" spans="1:7" x14ac:dyDescent="0.25">
      <c r="A51" s="2">
        <v>49</v>
      </c>
      <c r="B51" s="1">
        <f t="shared" si="2"/>
        <v>97.646629369323989</v>
      </c>
      <c r="C51" s="1">
        <f t="shared" si="1"/>
        <v>2.3533706306760109</v>
      </c>
      <c r="D51" s="1">
        <f t="shared" si="3"/>
        <v>50</v>
      </c>
      <c r="E51" s="1">
        <f t="shared" si="4"/>
        <v>100.63374805745863</v>
      </c>
      <c r="F51" s="1">
        <f t="shared" si="6"/>
        <v>100.63374805745863</v>
      </c>
      <c r="G51" s="1">
        <f t="shared" si="5"/>
        <v>-50.633748057458632</v>
      </c>
    </row>
    <row r="52" spans="1:7" x14ac:dyDescent="0.25">
      <c r="A52" s="2">
        <v>50</v>
      </c>
      <c r="B52" s="1">
        <f t="shared" si="2"/>
        <v>102.71000417506986</v>
      </c>
      <c r="C52" s="1">
        <f t="shared" si="1"/>
        <v>-2.7100041750698551</v>
      </c>
      <c r="D52" s="1">
        <f t="shared" si="3"/>
        <v>50</v>
      </c>
      <c r="E52" s="1">
        <f t="shared" si="4"/>
        <v>97.923743882388777</v>
      </c>
      <c r="F52" s="1">
        <f t="shared" si="6"/>
        <v>97.923743882388777</v>
      </c>
      <c r="G52" s="1">
        <f t="shared" si="5"/>
        <v>-47.923743882388777</v>
      </c>
    </row>
    <row r="53" spans="1:7" x14ac:dyDescent="0.25">
      <c r="A53" s="2">
        <v>51</v>
      </c>
      <c r="B53" s="1">
        <f t="shared" si="2"/>
        <v>107.50237856330874</v>
      </c>
      <c r="C53" s="1">
        <f t="shared" si="1"/>
        <v>-7.5023785633087385</v>
      </c>
      <c r="D53" s="1">
        <f t="shared" si="3"/>
        <v>50</v>
      </c>
      <c r="E53" s="1">
        <f t="shared" si="4"/>
        <v>90.421365319080039</v>
      </c>
      <c r="F53" s="1">
        <f t="shared" si="6"/>
        <v>90.421365319080039</v>
      </c>
      <c r="G53" s="1">
        <f t="shared" si="5"/>
        <v>-40.421365319080039</v>
      </c>
    </row>
    <row r="54" spans="1:7" x14ac:dyDescent="0.25">
      <c r="A54" s="2">
        <v>52</v>
      </c>
      <c r="B54" s="1">
        <f t="shared" si="2"/>
        <v>111.54451509521674</v>
      </c>
      <c r="C54" s="1">
        <f t="shared" si="1"/>
        <v>-11.544515095216738</v>
      </c>
      <c r="D54" s="1">
        <f t="shared" si="3"/>
        <v>50</v>
      </c>
      <c r="E54" s="1">
        <f t="shared" si="4"/>
        <v>78.8768502238633</v>
      </c>
      <c r="F54" s="1">
        <f t="shared" si="6"/>
        <v>78.8768502238633</v>
      </c>
      <c r="G54" s="1">
        <f t="shared" si="5"/>
        <v>-28.8768502238633</v>
      </c>
    </row>
    <row r="55" spans="1:7" x14ac:dyDescent="0.25">
      <c r="A55" s="2">
        <v>53</v>
      </c>
      <c r="B55" s="1">
        <f t="shared" si="2"/>
        <v>114.43220011760307</v>
      </c>
      <c r="C55" s="1">
        <f t="shared" si="1"/>
        <v>-14.432200117603074</v>
      </c>
      <c r="D55" s="1">
        <f t="shared" si="3"/>
        <v>50</v>
      </c>
      <c r="E55" s="1">
        <f t="shared" si="4"/>
        <v>64.444650106260227</v>
      </c>
      <c r="F55" s="1">
        <f t="shared" si="6"/>
        <v>64.444650106260227</v>
      </c>
      <c r="G55" s="1">
        <f t="shared" si="5"/>
        <v>-14.444650106260227</v>
      </c>
    </row>
    <row r="56" spans="1:7" x14ac:dyDescent="0.25">
      <c r="A56" s="2">
        <v>54</v>
      </c>
      <c r="B56" s="1">
        <f t="shared" si="2"/>
        <v>115.87666512822909</v>
      </c>
      <c r="C56" s="1">
        <f t="shared" si="1"/>
        <v>-15.876665128229092</v>
      </c>
      <c r="D56" s="1">
        <f t="shared" si="3"/>
        <v>50</v>
      </c>
      <c r="E56" s="1">
        <f t="shared" si="4"/>
        <v>48.567984978031134</v>
      </c>
      <c r="F56" s="1">
        <f t="shared" si="6"/>
        <v>48.567984978031134</v>
      </c>
      <c r="G56" s="1">
        <f t="shared" si="5"/>
        <v>1.4320150219688657</v>
      </c>
    </row>
    <row r="57" spans="1:7" x14ac:dyDescent="0.25">
      <c r="A57" s="2">
        <v>55</v>
      </c>
      <c r="B57" s="1">
        <f t="shared" si="2"/>
        <v>115.7334636260322</v>
      </c>
      <c r="C57" s="1">
        <f t="shared" si="1"/>
        <v>-15.733463626032204</v>
      </c>
      <c r="D57" s="1">
        <f t="shared" si="3"/>
        <v>50</v>
      </c>
      <c r="E57" s="1">
        <f t="shared" si="4"/>
        <v>32.83452135199893</v>
      </c>
      <c r="F57" s="1">
        <f t="shared" si="6"/>
        <v>32.83452135199893</v>
      </c>
      <c r="G57" s="1">
        <f t="shared" si="5"/>
        <v>17.16547864800107</v>
      </c>
    </row>
    <row r="58" spans="1:7" x14ac:dyDescent="0.25">
      <c r="A58" s="2">
        <v>56</v>
      </c>
      <c r="B58" s="1">
        <f t="shared" si="2"/>
        <v>114.0169157612321</v>
      </c>
      <c r="C58" s="1">
        <f t="shared" si="1"/>
        <v>-14.016915761232099</v>
      </c>
      <c r="D58" s="1">
        <f t="shared" si="3"/>
        <v>50</v>
      </c>
      <c r="E58" s="1">
        <f t="shared" si="4"/>
        <v>18.817605590766831</v>
      </c>
      <c r="F58" s="1">
        <f t="shared" si="6"/>
        <v>18.817605590766831</v>
      </c>
      <c r="G58" s="1">
        <f t="shared" si="5"/>
        <v>31.182394409233169</v>
      </c>
    </row>
    <row r="59" spans="1:7" x14ac:dyDescent="0.25">
      <c r="A59" s="2">
        <v>57</v>
      </c>
      <c r="B59" s="1">
        <f t="shared" si="2"/>
        <v>110.89867632030878</v>
      </c>
      <c r="C59" s="1">
        <f t="shared" si="1"/>
        <v>-10.89867632030878</v>
      </c>
      <c r="D59" s="1">
        <f t="shared" si="3"/>
        <v>50</v>
      </c>
      <c r="E59" s="1">
        <f t="shared" si="4"/>
        <v>7.918929270458051</v>
      </c>
      <c r="F59" s="1">
        <f t="shared" si="6"/>
        <v>7.918929270458051</v>
      </c>
      <c r="G59" s="1">
        <f t="shared" si="5"/>
        <v>42.081070729541949</v>
      </c>
    </row>
    <row r="60" spans="1:7" x14ac:dyDescent="0.25">
      <c r="A60" s="2">
        <v>58</v>
      </c>
      <c r="B60" s="1">
        <f t="shared" si="2"/>
        <v>106.69056924735459</v>
      </c>
      <c r="C60" s="1">
        <f t="shared" si="1"/>
        <v>-6.6905692473545884</v>
      </c>
      <c r="D60" s="1">
        <f t="shared" si="3"/>
        <v>50</v>
      </c>
      <c r="E60" s="1">
        <f t="shared" si="4"/>
        <v>1.2283600231034626</v>
      </c>
      <c r="F60" s="1">
        <f t="shared" si="6"/>
        <v>1.2283600231034626</v>
      </c>
      <c r="G60" s="1">
        <f t="shared" si="5"/>
        <v>48.771639976896537</v>
      </c>
    </row>
    <row r="61" spans="1:7" x14ac:dyDescent="0.25">
      <c r="A61" s="2">
        <v>59</v>
      </c>
      <c r="B61" s="1">
        <f t="shared" si="2"/>
        <v>101.81340524966494</v>
      </c>
      <c r="C61" s="1">
        <f t="shared" si="1"/>
        <v>-1.8134052496649389</v>
      </c>
      <c r="D61" s="1">
        <f t="shared" si="3"/>
        <v>50</v>
      </c>
      <c r="E61" s="1">
        <f t="shared" si="4"/>
        <v>-0.58504522656147628</v>
      </c>
      <c r="F61" s="1">
        <f t="shared" si="6"/>
        <v>-0.58504522656147628</v>
      </c>
      <c r="G61" s="1">
        <f t="shared" si="5"/>
        <v>50.585045226561476</v>
      </c>
    </row>
    <row r="62" spans="1:7" x14ac:dyDescent="0.25">
      <c r="A62" s="2">
        <v>60</v>
      </c>
      <c r="B62" s="1">
        <f t="shared" si="2"/>
        <v>96.754900727008788</v>
      </c>
      <c r="C62" s="1">
        <f t="shared" si="1"/>
        <v>3.2450992729912116</v>
      </c>
      <c r="D62" s="1">
        <f t="shared" si="3"/>
        <v>50</v>
      </c>
      <c r="E62" s="1">
        <f t="shared" si="4"/>
        <v>2.6600540464297353</v>
      </c>
      <c r="F62" s="1">
        <f t="shared" si="6"/>
        <v>2.6600540464297353</v>
      </c>
      <c r="G62" s="1">
        <f t="shared" si="5"/>
        <v>47.339945953570265</v>
      </c>
    </row>
    <row r="63" spans="1:7" x14ac:dyDescent="0.25">
      <c r="A63" s="2">
        <v>61</v>
      </c>
      <c r="B63" s="1">
        <f t="shared" si="2"/>
        <v>92.020906131651756</v>
      </c>
      <c r="C63" s="1">
        <f t="shared" si="1"/>
        <v>7.9790938683482437</v>
      </c>
      <c r="D63" s="1">
        <f t="shared" si="3"/>
        <v>50</v>
      </c>
      <c r="E63" s="1">
        <f t="shared" si="4"/>
        <v>10.639147914777979</v>
      </c>
      <c r="F63" s="1">
        <f t="shared" si="6"/>
        <v>10.639147914777979</v>
      </c>
      <c r="G63" s="1">
        <f t="shared" si="5"/>
        <v>39.360852085222021</v>
      </c>
    </row>
    <row r="64" spans="1:7" x14ac:dyDescent="0.25">
      <c r="A64" s="2">
        <v>62</v>
      </c>
      <c r="B64" s="1">
        <f t="shared" si="2"/>
        <v>88.084820923129556</v>
      </c>
      <c r="C64" s="1">
        <f t="shared" si="1"/>
        <v>11.915179076870444</v>
      </c>
      <c r="D64" s="1">
        <f t="shared" si="3"/>
        <v>50</v>
      </c>
      <c r="E64" s="1">
        <f t="shared" si="4"/>
        <v>22.554326991648423</v>
      </c>
      <c r="F64" s="1">
        <f t="shared" si="6"/>
        <v>22.554326991648423</v>
      </c>
      <c r="G64" s="1">
        <f t="shared" si="5"/>
        <v>27.445673008351577</v>
      </c>
    </row>
    <row r="65" spans="1:7" x14ac:dyDescent="0.25">
      <c r="A65" s="2">
        <v>63</v>
      </c>
      <c r="B65" s="1">
        <f t="shared" si="2"/>
        <v>85.340253622294398</v>
      </c>
      <c r="C65" s="1">
        <f t="shared" si="1"/>
        <v>14.659746377705602</v>
      </c>
      <c r="D65" s="1">
        <f t="shared" si="3"/>
        <v>50</v>
      </c>
      <c r="E65" s="1">
        <f t="shared" si="4"/>
        <v>37.214073369354026</v>
      </c>
      <c r="F65" s="1">
        <f t="shared" si="6"/>
        <v>37.214073369354026</v>
      </c>
      <c r="G65" s="1">
        <f t="shared" si="5"/>
        <v>12.785926630645974</v>
      </c>
    </row>
    <row r="66" spans="1:7" x14ac:dyDescent="0.25">
      <c r="A66" s="2">
        <v>64</v>
      </c>
      <c r="B66" s="1">
        <f t="shared" si="2"/>
        <v>84.061660959229798</v>
      </c>
      <c r="C66" s="1">
        <f t="shared" si="1"/>
        <v>15.938339040770202</v>
      </c>
      <c r="D66" s="1">
        <f t="shared" si="3"/>
        <v>50</v>
      </c>
      <c r="E66" s="1">
        <f t="shared" si="4"/>
        <v>53.152412410124228</v>
      </c>
      <c r="F66" s="1">
        <f t="shared" ref="F66:F97" si="7">E66*K$5/100</f>
        <v>53.152412410124228</v>
      </c>
      <c r="G66" s="1">
        <f t="shared" si="5"/>
        <v>-3.1524124101242279</v>
      </c>
    </row>
    <row r="67" spans="1:7" x14ac:dyDescent="0.25">
      <c r="A67" s="2">
        <v>65</v>
      </c>
      <c r="B67" s="1">
        <f t="shared" si="2"/>
        <v>84.376902200242228</v>
      </c>
      <c r="C67" s="1">
        <f t="shared" ref="C67:C102" si="8">K$1-B67</f>
        <v>15.623097799757772</v>
      </c>
      <c r="D67" s="1">
        <f t="shared" si="3"/>
        <v>50</v>
      </c>
      <c r="E67" s="1">
        <f t="shared" si="4"/>
        <v>68.775510209882</v>
      </c>
      <c r="F67" s="1">
        <f t="shared" si="7"/>
        <v>68.775510209882</v>
      </c>
      <c r="G67" s="1">
        <f t="shared" si="5"/>
        <v>-18.775510209882</v>
      </c>
    </row>
    <row r="68" spans="1:7" x14ac:dyDescent="0.25">
      <c r="A68" s="2">
        <v>66</v>
      </c>
      <c r="B68" s="1">
        <f t="shared" ref="B68:B102" si="9">B67-G67/10</f>
        <v>86.25445322123042</v>
      </c>
      <c r="C68" s="1">
        <f t="shared" si="8"/>
        <v>13.74554677876958</v>
      </c>
      <c r="D68" s="1">
        <f t="shared" ref="D68:D102" si="10">D67</f>
        <v>50</v>
      </c>
      <c r="E68" s="1">
        <f t="shared" ref="E68:E102" si="11">IF(K$3=0,0,E67+(C68*K$3))</f>
        <v>82.52105698865158</v>
      </c>
      <c r="F68" s="1">
        <f t="shared" si="7"/>
        <v>82.52105698865158</v>
      </c>
      <c r="G68" s="1">
        <f t="shared" si="5"/>
        <v>-32.52105698865158</v>
      </c>
    </row>
    <row r="69" spans="1:7" x14ac:dyDescent="0.25">
      <c r="A69" s="2">
        <v>67</v>
      </c>
      <c r="B69" s="1">
        <f t="shared" si="9"/>
        <v>89.506558920095586</v>
      </c>
      <c r="C69" s="1">
        <f t="shared" si="8"/>
        <v>10.493441079904414</v>
      </c>
      <c r="D69" s="1">
        <f t="shared" si="10"/>
        <v>50</v>
      </c>
      <c r="E69" s="1">
        <f t="shared" si="11"/>
        <v>93.014498068555994</v>
      </c>
      <c r="F69" s="1">
        <f t="shared" si="7"/>
        <v>93.01449806855598</v>
      </c>
      <c r="G69" s="1">
        <f t="shared" ref="G69:G102" si="12">D69-F69</f>
        <v>-43.01449806855598</v>
      </c>
    </row>
    <row r="70" spans="1:7" x14ac:dyDescent="0.25">
      <c r="A70" s="2">
        <v>68</v>
      </c>
      <c r="B70" s="1">
        <f t="shared" si="9"/>
        <v>93.808008726951186</v>
      </c>
      <c r="C70" s="1">
        <f t="shared" si="8"/>
        <v>6.1919912730488136</v>
      </c>
      <c r="D70" s="1">
        <f t="shared" si="10"/>
        <v>50</v>
      </c>
      <c r="E70" s="1">
        <f t="shared" si="11"/>
        <v>99.206489341604808</v>
      </c>
      <c r="F70" s="1">
        <f t="shared" si="7"/>
        <v>99.206489341604808</v>
      </c>
      <c r="G70" s="1">
        <f t="shared" si="12"/>
        <v>-49.206489341604808</v>
      </c>
    </row>
    <row r="71" spans="1:7" x14ac:dyDescent="0.25">
      <c r="A71" s="2">
        <v>69</v>
      </c>
      <c r="B71" s="1">
        <f t="shared" si="9"/>
        <v>98.728657661111669</v>
      </c>
      <c r="C71" s="1">
        <f t="shared" si="8"/>
        <v>1.2713423388883314</v>
      </c>
      <c r="D71" s="1">
        <f t="shared" si="10"/>
        <v>50</v>
      </c>
      <c r="E71" s="1">
        <f t="shared" si="11"/>
        <v>100.47783168049314</v>
      </c>
      <c r="F71" s="1">
        <f t="shared" si="7"/>
        <v>100.47783168049314</v>
      </c>
      <c r="G71" s="1">
        <f t="shared" si="12"/>
        <v>-50.477831680493139</v>
      </c>
    </row>
    <row r="72" spans="1:7" x14ac:dyDescent="0.25">
      <c r="A72" s="2">
        <v>70</v>
      </c>
      <c r="B72" s="1">
        <f t="shared" si="9"/>
        <v>103.77644082916098</v>
      </c>
      <c r="C72" s="1">
        <f t="shared" si="8"/>
        <v>-3.7764408291609755</v>
      </c>
      <c r="D72" s="1">
        <f t="shared" si="10"/>
        <v>50</v>
      </c>
      <c r="E72" s="1">
        <f t="shared" si="11"/>
        <v>96.701390851332164</v>
      </c>
      <c r="F72" s="1">
        <f t="shared" si="7"/>
        <v>96.701390851332164</v>
      </c>
      <c r="G72" s="1">
        <f t="shared" si="12"/>
        <v>-46.701390851332164</v>
      </c>
    </row>
    <row r="73" spans="1:7" x14ac:dyDescent="0.25">
      <c r="A73" s="2">
        <v>71</v>
      </c>
      <c r="B73" s="1">
        <f t="shared" si="9"/>
        <v>108.44657991429419</v>
      </c>
      <c r="C73" s="1">
        <f t="shared" si="8"/>
        <v>-8.4465799142941904</v>
      </c>
      <c r="D73" s="1">
        <f t="shared" si="10"/>
        <v>50</v>
      </c>
      <c r="E73" s="1">
        <f t="shared" si="11"/>
        <v>88.254810937037973</v>
      </c>
      <c r="F73" s="1">
        <f t="shared" si="7"/>
        <v>88.254810937037988</v>
      </c>
      <c r="G73" s="1">
        <f t="shared" si="12"/>
        <v>-38.254810937037988</v>
      </c>
    </row>
    <row r="74" spans="1:7" x14ac:dyDescent="0.25">
      <c r="A74" s="2">
        <v>72</v>
      </c>
      <c r="B74" s="1">
        <f t="shared" si="9"/>
        <v>112.27206100799799</v>
      </c>
      <c r="C74" s="1">
        <f t="shared" si="8"/>
        <v>-12.272061007997991</v>
      </c>
      <c r="D74" s="1">
        <f t="shared" si="10"/>
        <v>50</v>
      </c>
      <c r="E74" s="1">
        <f t="shared" si="11"/>
        <v>75.982749929039983</v>
      </c>
      <c r="F74" s="1">
        <f t="shared" si="7"/>
        <v>75.982749929039983</v>
      </c>
      <c r="G74" s="1">
        <f t="shared" si="12"/>
        <v>-25.982749929039983</v>
      </c>
    </row>
    <row r="75" spans="1:7" x14ac:dyDescent="0.25">
      <c r="A75" s="2">
        <v>73</v>
      </c>
      <c r="B75" s="1">
        <f t="shared" si="9"/>
        <v>114.87033600090199</v>
      </c>
      <c r="C75" s="1">
        <f t="shared" si="8"/>
        <v>-14.870336000901986</v>
      </c>
      <c r="D75" s="1">
        <f t="shared" si="10"/>
        <v>50</v>
      </c>
      <c r="E75" s="1">
        <f t="shared" si="11"/>
        <v>61.112413928137997</v>
      </c>
      <c r="F75" s="1">
        <f t="shared" si="7"/>
        <v>61.112413928137997</v>
      </c>
      <c r="G75" s="1">
        <f t="shared" si="12"/>
        <v>-11.112413928137997</v>
      </c>
    </row>
    <row r="76" spans="1:7" x14ac:dyDescent="0.25">
      <c r="A76" s="2">
        <v>74</v>
      </c>
      <c r="B76" s="1">
        <f t="shared" si="9"/>
        <v>115.98157739371578</v>
      </c>
      <c r="C76" s="1">
        <f t="shared" si="8"/>
        <v>-15.981577393715781</v>
      </c>
      <c r="D76" s="1">
        <f t="shared" si="10"/>
        <v>50</v>
      </c>
      <c r="E76" s="1">
        <f t="shared" si="11"/>
        <v>45.130836534422215</v>
      </c>
      <c r="F76" s="1">
        <f t="shared" si="7"/>
        <v>45.130836534422215</v>
      </c>
      <c r="G76" s="1">
        <f t="shared" si="12"/>
        <v>4.8691634655777847</v>
      </c>
    </row>
    <row r="77" spans="1:7" x14ac:dyDescent="0.25">
      <c r="A77" s="2">
        <v>75</v>
      </c>
      <c r="B77" s="1">
        <f t="shared" si="9"/>
        <v>115.494661047158</v>
      </c>
      <c r="C77" s="1">
        <f t="shared" si="8"/>
        <v>-15.494661047158004</v>
      </c>
      <c r="D77" s="1">
        <f t="shared" si="10"/>
        <v>50</v>
      </c>
      <c r="E77" s="1">
        <f t="shared" si="11"/>
        <v>29.636175487264211</v>
      </c>
      <c r="F77" s="1">
        <f t="shared" si="7"/>
        <v>29.636175487264207</v>
      </c>
      <c r="G77" s="1">
        <f t="shared" si="12"/>
        <v>20.363824512735793</v>
      </c>
    </row>
    <row r="78" spans="1:7" x14ac:dyDescent="0.25">
      <c r="A78" s="2">
        <v>76</v>
      </c>
      <c r="B78" s="1">
        <f t="shared" si="9"/>
        <v>113.45827859588442</v>
      </c>
      <c r="C78" s="1">
        <f t="shared" si="8"/>
        <v>-13.458278595884423</v>
      </c>
      <c r="D78" s="1">
        <f t="shared" si="10"/>
        <v>50</v>
      </c>
      <c r="E78" s="1">
        <f t="shared" si="11"/>
        <v>16.177896891379788</v>
      </c>
      <c r="F78" s="1">
        <f t="shared" si="7"/>
        <v>16.177896891379788</v>
      </c>
      <c r="G78" s="1">
        <f t="shared" si="12"/>
        <v>33.822103108620212</v>
      </c>
    </row>
    <row r="79" spans="1:7" x14ac:dyDescent="0.25">
      <c r="A79" s="2">
        <v>77</v>
      </c>
      <c r="B79" s="1">
        <f t="shared" si="9"/>
        <v>110.0760682850224</v>
      </c>
      <c r="C79" s="1">
        <f t="shared" si="8"/>
        <v>-10.076068285022401</v>
      </c>
      <c r="D79" s="1">
        <f t="shared" si="10"/>
        <v>50</v>
      </c>
      <c r="E79" s="1">
        <f t="shared" si="11"/>
        <v>6.1018286063573868</v>
      </c>
      <c r="F79" s="1">
        <f t="shared" si="7"/>
        <v>6.1018286063573877</v>
      </c>
      <c r="G79" s="1">
        <f t="shared" si="12"/>
        <v>43.898171393642613</v>
      </c>
    </row>
    <row r="80" spans="1:7" x14ac:dyDescent="0.25">
      <c r="A80" s="2">
        <v>78</v>
      </c>
      <c r="B80" s="1">
        <f t="shared" si="9"/>
        <v>105.68625114565813</v>
      </c>
      <c r="C80" s="1">
        <f t="shared" si="8"/>
        <v>-5.6862511456581331</v>
      </c>
      <c r="D80" s="1">
        <f t="shared" si="10"/>
        <v>50</v>
      </c>
      <c r="E80" s="1">
        <f t="shared" si="11"/>
        <v>0.41557746069925372</v>
      </c>
      <c r="F80" s="1">
        <f t="shared" si="7"/>
        <v>0.41557746069925372</v>
      </c>
      <c r="G80" s="1">
        <f t="shared" si="12"/>
        <v>49.584422539300746</v>
      </c>
    </row>
    <row r="81" spans="1:7" x14ac:dyDescent="0.25">
      <c r="A81" s="2">
        <v>79</v>
      </c>
      <c r="B81" s="1">
        <f t="shared" si="9"/>
        <v>100.72780889172806</v>
      </c>
      <c r="C81" s="1">
        <f t="shared" si="8"/>
        <v>-0.72780889172805985</v>
      </c>
      <c r="D81" s="1">
        <f t="shared" si="10"/>
        <v>50</v>
      </c>
      <c r="E81" s="1">
        <f t="shared" si="11"/>
        <v>-0.31223143102880613</v>
      </c>
      <c r="F81" s="1">
        <f t="shared" si="7"/>
        <v>-0.31223143102880613</v>
      </c>
      <c r="G81" s="1">
        <f t="shared" si="12"/>
        <v>50.312231431028806</v>
      </c>
    </row>
    <row r="82" spans="1:7" x14ac:dyDescent="0.25">
      <c r="A82" s="2">
        <v>80</v>
      </c>
      <c r="B82" s="1">
        <f t="shared" si="9"/>
        <v>95.696585748625182</v>
      </c>
      <c r="C82" s="1">
        <f t="shared" si="8"/>
        <v>4.3034142513748179</v>
      </c>
      <c r="D82" s="1">
        <f t="shared" si="10"/>
        <v>50</v>
      </c>
      <c r="E82" s="1">
        <f t="shared" si="11"/>
        <v>3.9911828203460118</v>
      </c>
      <c r="F82" s="1">
        <f t="shared" si="7"/>
        <v>3.9911828203460118</v>
      </c>
      <c r="G82" s="1">
        <f t="shared" si="12"/>
        <v>46.008817179653988</v>
      </c>
    </row>
    <row r="83" spans="1:7" x14ac:dyDescent="0.25">
      <c r="A83" s="2">
        <v>81</v>
      </c>
      <c r="B83" s="1">
        <f t="shared" si="9"/>
        <v>91.095704030659789</v>
      </c>
      <c r="C83" s="1">
        <f t="shared" si="8"/>
        <v>8.9042959693402111</v>
      </c>
      <c r="D83" s="1">
        <f t="shared" si="10"/>
        <v>50</v>
      </c>
      <c r="E83" s="1">
        <f t="shared" si="11"/>
        <v>12.895478789686223</v>
      </c>
      <c r="F83" s="1">
        <f t="shared" si="7"/>
        <v>12.895478789686221</v>
      </c>
      <c r="G83" s="1">
        <f t="shared" si="12"/>
        <v>37.104521210313777</v>
      </c>
    </row>
    <row r="84" spans="1:7" x14ac:dyDescent="0.25">
      <c r="A84" s="2">
        <v>82</v>
      </c>
      <c r="B84" s="1">
        <f t="shared" si="9"/>
        <v>87.385251909628408</v>
      </c>
      <c r="C84" s="1">
        <f t="shared" si="8"/>
        <v>12.614748090371592</v>
      </c>
      <c r="D84" s="1">
        <f t="shared" si="10"/>
        <v>50</v>
      </c>
      <c r="E84" s="1">
        <f t="shared" si="11"/>
        <v>25.510226880057814</v>
      </c>
      <c r="F84" s="1">
        <f t="shared" si="7"/>
        <v>25.510226880057818</v>
      </c>
      <c r="G84" s="1">
        <f t="shared" si="12"/>
        <v>24.489773119942182</v>
      </c>
    </row>
    <row r="85" spans="1:7" x14ac:dyDescent="0.25">
      <c r="A85" s="2">
        <v>83</v>
      </c>
      <c r="B85" s="1">
        <f t="shared" si="9"/>
        <v>84.936274597634196</v>
      </c>
      <c r="C85" s="1">
        <f t="shared" si="8"/>
        <v>15.063725402365804</v>
      </c>
      <c r="D85" s="1">
        <f t="shared" si="10"/>
        <v>50</v>
      </c>
      <c r="E85" s="1">
        <f t="shared" si="11"/>
        <v>40.573952282423619</v>
      </c>
      <c r="F85" s="1">
        <f t="shared" si="7"/>
        <v>40.573952282423619</v>
      </c>
      <c r="G85" s="1">
        <f t="shared" si="12"/>
        <v>9.426047717576381</v>
      </c>
    </row>
    <row r="86" spans="1:7" x14ac:dyDescent="0.25">
      <c r="A86" s="2">
        <v>84</v>
      </c>
      <c r="B86" s="1">
        <f t="shared" si="9"/>
        <v>83.993669825876552</v>
      </c>
      <c r="C86" s="1">
        <f t="shared" si="8"/>
        <v>16.006330174123448</v>
      </c>
      <c r="D86" s="1">
        <f t="shared" si="10"/>
        <v>50</v>
      </c>
      <c r="E86" s="1">
        <f t="shared" si="11"/>
        <v>56.580282456547067</v>
      </c>
      <c r="F86" s="1">
        <f t="shared" si="7"/>
        <v>56.580282456547067</v>
      </c>
      <c r="G86" s="1">
        <f t="shared" si="12"/>
        <v>-6.5802824565470672</v>
      </c>
    </row>
    <row r="87" spans="1:7" x14ac:dyDescent="0.25">
      <c r="A87" s="2">
        <v>85</v>
      </c>
      <c r="B87" s="1">
        <f t="shared" si="9"/>
        <v>84.651698071531257</v>
      </c>
      <c r="C87" s="1">
        <f t="shared" si="8"/>
        <v>15.348301928468743</v>
      </c>
      <c r="D87" s="1">
        <f t="shared" si="10"/>
        <v>50</v>
      </c>
      <c r="E87" s="1">
        <f t="shared" si="11"/>
        <v>71.92858438501581</v>
      </c>
      <c r="F87" s="1">
        <f t="shared" si="7"/>
        <v>71.92858438501581</v>
      </c>
      <c r="G87" s="1">
        <f t="shared" si="12"/>
        <v>-21.92858438501581</v>
      </c>
    </row>
    <row r="88" spans="1:7" x14ac:dyDescent="0.25">
      <c r="A88" s="2">
        <v>86</v>
      </c>
      <c r="B88" s="1">
        <f t="shared" si="9"/>
        <v>86.844556510032845</v>
      </c>
      <c r="C88" s="1">
        <f t="shared" si="8"/>
        <v>13.155443489967155</v>
      </c>
      <c r="D88" s="1">
        <f t="shared" si="10"/>
        <v>50</v>
      </c>
      <c r="E88" s="1">
        <f t="shared" si="11"/>
        <v>85.084027874982965</v>
      </c>
      <c r="F88" s="1">
        <f t="shared" si="7"/>
        <v>85.084027874982965</v>
      </c>
      <c r="G88" s="1">
        <f t="shared" si="12"/>
        <v>-35.084027874982965</v>
      </c>
    </row>
    <row r="89" spans="1:7" x14ac:dyDescent="0.25">
      <c r="A89" s="2">
        <v>87</v>
      </c>
      <c r="B89" s="1">
        <f t="shared" si="9"/>
        <v>90.352959297531143</v>
      </c>
      <c r="C89" s="1">
        <f t="shared" si="8"/>
        <v>9.6470407024688569</v>
      </c>
      <c r="D89" s="1">
        <f t="shared" si="10"/>
        <v>50</v>
      </c>
      <c r="E89" s="1">
        <f t="shared" si="11"/>
        <v>94.731068577451822</v>
      </c>
      <c r="F89" s="1">
        <f t="shared" si="7"/>
        <v>94.731068577451822</v>
      </c>
      <c r="G89" s="1">
        <f t="shared" si="12"/>
        <v>-44.731068577451822</v>
      </c>
    </row>
    <row r="90" spans="1:7" x14ac:dyDescent="0.25">
      <c r="A90" s="2">
        <v>88</v>
      </c>
      <c r="B90" s="1">
        <f t="shared" si="9"/>
        <v>94.826066155276322</v>
      </c>
      <c r="C90" s="1">
        <f t="shared" si="8"/>
        <v>5.1739338447236776</v>
      </c>
      <c r="D90" s="1">
        <f t="shared" si="10"/>
        <v>50</v>
      </c>
      <c r="E90" s="1">
        <f t="shared" si="11"/>
        <v>99.9050024221755</v>
      </c>
      <c r="F90" s="1">
        <f t="shared" si="7"/>
        <v>99.9050024221755</v>
      </c>
      <c r="G90" s="1">
        <f t="shared" si="12"/>
        <v>-49.9050024221755</v>
      </c>
    </row>
    <row r="91" spans="1:7" x14ac:dyDescent="0.25">
      <c r="A91" s="2">
        <v>89</v>
      </c>
      <c r="B91" s="1">
        <f t="shared" si="9"/>
        <v>99.816566397493872</v>
      </c>
      <c r="C91" s="1">
        <f t="shared" si="8"/>
        <v>0.18343360250612761</v>
      </c>
      <c r="D91" s="1">
        <f t="shared" si="10"/>
        <v>50</v>
      </c>
      <c r="E91" s="1">
        <f t="shared" si="11"/>
        <v>100.08843602468163</v>
      </c>
      <c r="F91" s="1">
        <f t="shared" si="7"/>
        <v>100.08843602468163</v>
      </c>
      <c r="G91" s="1">
        <f t="shared" si="12"/>
        <v>-50.088436024681627</v>
      </c>
    </row>
    <row r="92" spans="1:7" x14ac:dyDescent="0.25">
      <c r="A92" s="2">
        <v>90</v>
      </c>
      <c r="B92" s="1">
        <f t="shared" si="9"/>
        <v>104.82540999996203</v>
      </c>
      <c r="C92" s="1">
        <f t="shared" si="8"/>
        <v>-4.8254099999620337</v>
      </c>
      <c r="D92" s="1">
        <f t="shared" si="10"/>
        <v>50</v>
      </c>
      <c r="E92" s="1">
        <f t="shared" si="11"/>
        <v>95.263026024719593</v>
      </c>
      <c r="F92" s="1">
        <f t="shared" si="7"/>
        <v>95.263026024719608</v>
      </c>
      <c r="G92" s="1">
        <f t="shared" si="12"/>
        <v>-45.263026024719608</v>
      </c>
    </row>
    <row r="93" spans="1:7" x14ac:dyDescent="0.25">
      <c r="A93" s="2">
        <v>91</v>
      </c>
      <c r="B93" s="1">
        <f t="shared" si="9"/>
        <v>109.35171260243399</v>
      </c>
      <c r="C93" s="1">
        <f t="shared" si="8"/>
        <v>-9.3517126024339916</v>
      </c>
      <c r="D93" s="1">
        <f t="shared" si="10"/>
        <v>50</v>
      </c>
      <c r="E93" s="1">
        <f t="shared" si="11"/>
        <v>85.911313422285602</v>
      </c>
      <c r="F93" s="1">
        <f t="shared" si="7"/>
        <v>85.911313422285602</v>
      </c>
      <c r="G93" s="1">
        <f t="shared" si="12"/>
        <v>-35.911313422285602</v>
      </c>
    </row>
    <row r="94" spans="1:7" x14ac:dyDescent="0.25">
      <c r="A94" s="2">
        <v>92</v>
      </c>
      <c r="B94" s="1">
        <f t="shared" si="9"/>
        <v>112.94284394466256</v>
      </c>
      <c r="C94" s="1">
        <f t="shared" si="8"/>
        <v>-12.942843944662556</v>
      </c>
      <c r="D94" s="1">
        <f t="shared" si="10"/>
        <v>50</v>
      </c>
      <c r="E94" s="1">
        <f t="shared" si="11"/>
        <v>72.968469477623046</v>
      </c>
      <c r="F94" s="1">
        <f t="shared" si="7"/>
        <v>72.968469477623046</v>
      </c>
      <c r="G94" s="1">
        <f t="shared" si="12"/>
        <v>-22.968469477623046</v>
      </c>
    </row>
    <row r="95" spans="1:7" x14ac:dyDescent="0.25">
      <c r="A95" s="2">
        <v>93</v>
      </c>
      <c r="B95" s="1">
        <f t="shared" si="9"/>
        <v>115.23969089242486</v>
      </c>
      <c r="C95" s="1">
        <f t="shared" si="8"/>
        <v>-15.239690892424861</v>
      </c>
      <c r="D95" s="1">
        <f t="shared" si="10"/>
        <v>50</v>
      </c>
      <c r="E95" s="1">
        <f t="shared" si="11"/>
        <v>57.728778585198185</v>
      </c>
      <c r="F95" s="1">
        <f t="shared" si="7"/>
        <v>57.728778585198185</v>
      </c>
      <c r="G95" s="1">
        <f t="shared" si="12"/>
        <v>-7.7287785851981852</v>
      </c>
    </row>
    <row r="96" spans="1:7" x14ac:dyDescent="0.25">
      <c r="A96" s="2">
        <v>94</v>
      </c>
      <c r="B96" s="1">
        <f t="shared" si="9"/>
        <v>116.01256875094468</v>
      </c>
      <c r="C96" s="1">
        <f t="shared" si="8"/>
        <v>-16.012568750944681</v>
      </c>
      <c r="D96" s="1">
        <f t="shared" si="10"/>
        <v>50</v>
      </c>
      <c r="E96" s="1">
        <f t="shared" si="11"/>
        <v>41.716209834253505</v>
      </c>
      <c r="F96" s="1">
        <f t="shared" si="7"/>
        <v>41.716209834253505</v>
      </c>
      <c r="G96" s="1">
        <f t="shared" si="12"/>
        <v>8.2837901657464954</v>
      </c>
    </row>
    <row r="97" spans="1:7" x14ac:dyDescent="0.25">
      <c r="A97" s="2">
        <v>95</v>
      </c>
      <c r="B97" s="1">
        <f t="shared" si="9"/>
        <v>115.18418973437004</v>
      </c>
      <c r="C97" s="1">
        <f t="shared" si="8"/>
        <v>-15.184189734370037</v>
      </c>
      <c r="D97" s="1">
        <f t="shared" si="10"/>
        <v>50</v>
      </c>
      <c r="E97" s="1">
        <f t="shared" si="11"/>
        <v>26.532020099883468</v>
      </c>
      <c r="F97" s="1">
        <f t="shared" si="7"/>
        <v>26.532020099883468</v>
      </c>
      <c r="G97" s="1">
        <f t="shared" si="12"/>
        <v>23.467979900116532</v>
      </c>
    </row>
    <row r="98" spans="1:7" x14ac:dyDescent="0.25">
      <c r="A98" s="2">
        <v>96</v>
      </c>
      <c r="B98" s="1">
        <f t="shared" si="9"/>
        <v>112.83739174435838</v>
      </c>
      <c r="C98" s="1">
        <f t="shared" si="8"/>
        <v>-12.837391744358385</v>
      </c>
      <c r="D98" s="1">
        <f t="shared" si="10"/>
        <v>50</v>
      </c>
      <c r="E98" s="1">
        <f t="shared" si="11"/>
        <v>13.694628355525083</v>
      </c>
      <c r="F98" s="1">
        <f t="shared" ref="F98:F102" si="13">E98*K$5/100</f>
        <v>13.694628355525083</v>
      </c>
      <c r="G98" s="1">
        <f t="shared" si="12"/>
        <v>36.305371644474917</v>
      </c>
    </row>
    <row r="99" spans="1:7" x14ac:dyDescent="0.25">
      <c r="A99" s="2">
        <v>97</v>
      </c>
      <c r="B99" s="1">
        <f t="shared" si="9"/>
        <v>109.2068545799109</v>
      </c>
      <c r="C99" s="1">
        <f t="shared" si="8"/>
        <v>-9.2068545799108961</v>
      </c>
      <c r="D99" s="1">
        <f t="shared" si="10"/>
        <v>50</v>
      </c>
      <c r="E99" s="1">
        <f t="shared" si="11"/>
        <v>4.4877737756141869</v>
      </c>
      <c r="F99" s="1">
        <f t="shared" si="13"/>
        <v>4.4877737756141869</v>
      </c>
      <c r="G99" s="1">
        <f t="shared" si="12"/>
        <v>45.512226224385813</v>
      </c>
    </row>
    <row r="100" spans="1:7" x14ac:dyDescent="0.25">
      <c r="A100" s="2">
        <v>98</v>
      </c>
      <c r="B100" s="1">
        <f t="shared" si="9"/>
        <v>104.65563195747231</v>
      </c>
      <c r="C100" s="1">
        <f t="shared" si="8"/>
        <v>-4.6556319574723091</v>
      </c>
      <c r="D100" s="1">
        <f t="shared" si="10"/>
        <v>50</v>
      </c>
      <c r="E100" s="1">
        <f t="shared" si="11"/>
        <v>-0.16785818185812218</v>
      </c>
      <c r="F100" s="1">
        <f t="shared" si="13"/>
        <v>-0.16785818185812218</v>
      </c>
      <c r="G100" s="1">
        <f t="shared" si="12"/>
        <v>50.167858181858122</v>
      </c>
    </row>
    <row r="101" spans="1:7" x14ac:dyDescent="0.25">
      <c r="A101" s="2">
        <v>99</v>
      </c>
      <c r="B101" s="1">
        <f t="shared" si="9"/>
        <v>99.6388461392865</v>
      </c>
      <c r="C101" s="1">
        <f t="shared" si="8"/>
        <v>0.36115386071350031</v>
      </c>
      <c r="D101" s="1">
        <f t="shared" si="10"/>
        <v>50</v>
      </c>
      <c r="E101" s="1">
        <f t="shared" si="11"/>
        <v>0.19329567885537813</v>
      </c>
      <c r="F101" s="1">
        <f t="shared" si="13"/>
        <v>0.19329567885537813</v>
      </c>
      <c r="G101" s="1">
        <f t="shared" si="12"/>
        <v>49.806704321144622</v>
      </c>
    </row>
    <row r="102" spans="1:7" x14ac:dyDescent="0.25">
      <c r="A102" s="2">
        <v>100</v>
      </c>
      <c r="B102" s="1">
        <f t="shared" si="9"/>
        <v>94.658175707172035</v>
      </c>
      <c r="C102" s="1">
        <f t="shared" si="8"/>
        <v>5.3418242928279653</v>
      </c>
      <c r="D102" s="1">
        <f t="shared" si="10"/>
        <v>50</v>
      </c>
      <c r="E102" s="1">
        <f t="shared" si="11"/>
        <v>5.5351199716833435</v>
      </c>
      <c r="F102" s="1">
        <f t="shared" si="13"/>
        <v>5.5351199716833435</v>
      </c>
      <c r="G102" s="1">
        <f t="shared" si="12"/>
        <v>44.464880028316657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</vt:lpstr>
      <vt:lpstr>I</vt:lpstr>
    </vt:vector>
  </TitlesOfParts>
  <Company>EGS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Eligio Greco</dc:creator>
  <cp:lastModifiedBy>Eligio Greco</cp:lastModifiedBy>
  <dcterms:created xsi:type="dcterms:W3CDTF">2015-02-05T11:13:36Z</dcterms:created>
  <dcterms:modified xsi:type="dcterms:W3CDTF">2015-02-27T15:48:03Z</dcterms:modified>
</cp:coreProperties>
</file>